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" documentId="13_ncr:1_{BEBF22EA-6321-4A50-8F3C-2A73D8FA5C10}" xr6:coauthVersionLast="45" xr6:coauthVersionMax="45" xr10:uidLastSave="{150FBDE3-590D-4F86-951B-449A49BADE81}"/>
  <bookViews>
    <workbookView xWindow="-120" yWindow="-120" windowWidth="29040" windowHeight="15840" xr2:uid="{00000000-000D-0000-FFFF-FFFF00000000}"/>
  </bookViews>
  <sheets>
    <sheet name="Cashflow Template" sheetId="4" r:id="rId1"/>
    <sheet name="Cashflow Sample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4" l="1"/>
  <c r="L11" i="4"/>
  <c r="L12" i="4"/>
  <c r="L28" i="4"/>
  <c r="U22" i="4"/>
  <c r="T22" i="4"/>
  <c r="S22" i="4"/>
  <c r="R22" i="4"/>
  <c r="Q22" i="4"/>
  <c r="P22" i="4"/>
  <c r="O22" i="4"/>
  <c r="N22" i="4"/>
  <c r="M22" i="4"/>
  <c r="J22" i="4"/>
  <c r="I22" i="4"/>
  <c r="H22" i="4"/>
  <c r="G22" i="4"/>
  <c r="F22" i="4"/>
  <c r="L22" i="4" s="1"/>
  <c r="E22" i="4"/>
  <c r="D22" i="4"/>
  <c r="C22" i="4"/>
  <c r="L21" i="4"/>
  <c r="L20" i="4"/>
  <c r="L19" i="4"/>
  <c r="L18" i="4"/>
  <c r="L17" i="4"/>
  <c r="L16" i="4"/>
  <c r="U13" i="4"/>
  <c r="U24" i="4" s="1"/>
  <c r="T13" i="4"/>
  <c r="T24" i="4" s="1"/>
  <c r="S13" i="4"/>
  <c r="R13" i="4"/>
  <c r="Q13" i="4"/>
  <c r="Q24" i="4" s="1"/>
  <c r="P13" i="4"/>
  <c r="P24" i="4" s="1"/>
  <c r="O13" i="4"/>
  <c r="N13" i="4"/>
  <c r="M13" i="4"/>
  <c r="M24" i="4" s="1"/>
  <c r="J13" i="4"/>
  <c r="J24" i="4" s="1"/>
  <c r="I13" i="4"/>
  <c r="H13" i="4"/>
  <c r="H24" i="4" s="1"/>
  <c r="G13" i="4"/>
  <c r="G24" i="4" s="1"/>
  <c r="F13" i="4"/>
  <c r="F24" i="4" s="1"/>
  <c r="L24" i="4" s="1"/>
  <c r="E13" i="4"/>
  <c r="E24" i="4" s="1"/>
  <c r="D13" i="4"/>
  <c r="D24" i="4" s="1"/>
  <c r="C13" i="4"/>
  <c r="C24" i="4" s="1"/>
  <c r="C26" i="4" s="1"/>
  <c r="C30" i="4" s="1"/>
  <c r="D6" i="4" s="1"/>
  <c r="D26" i="4" s="1"/>
  <c r="D30" i="4" s="1"/>
  <c r="E6" i="4" s="1"/>
  <c r="T13" i="2"/>
  <c r="U13" i="2"/>
  <c r="U24" i="2" s="1"/>
  <c r="T22" i="2"/>
  <c r="T24" i="2" s="1"/>
  <c r="U22" i="2"/>
  <c r="L13" i="4" l="1"/>
  <c r="I24" i="4"/>
  <c r="O24" i="4"/>
  <c r="S24" i="4"/>
  <c r="N24" i="4"/>
  <c r="R24" i="4"/>
  <c r="E26" i="4"/>
  <c r="E30" i="4" s="1"/>
  <c r="F6" i="4" s="1"/>
  <c r="F26" i="4" s="1"/>
  <c r="L16" i="2"/>
  <c r="L6" i="4" l="1"/>
  <c r="L26" i="4"/>
  <c r="F30" i="4"/>
  <c r="L10" i="2"/>
  <c r="L11" i="2"/>
  <c r="L12" i="2"/>
  <c r="L17" i="2"/>
  <c r="L18" i="2"/>
  <c r="L19" i="2"/>
  <c r="L20" i="2"/>
  <c r="L21" i="2"/>
  <c r="L28" i="2"/>
  <c r="P13" i="2"/>
  <c r="Q13" i="2"/>
  <c r="R13" i="2"/>
  <c r="S13" i="2"/>
  <c r="P22" i="2"/>
  <c r="P24" i="2" s="1"/>
  <c r="Q22" i="2"/>
  <c r="Q24" i="2" s="1"/>
  <c r="R22" i="2"/>
  <c r="R24" i="2" s="1"/>
  <c r="S22" i="2"/>
  <c r="O22" i="2"/>
  <c r="N22" i="2"/>
  <c r="M22" i="2"/>
  <c r="O13" i="2"/>
  <c r="N13" i="2"/>
  <c r="M13" i="2"/>
  <c r="L30" i="4" l="1"/>
  <c r="M6" i="4" s="1"/>
  <c r="M26" i="4" s="1"/>
  <c r="M30" i="4" s="1"/>
  <c r="N6" i="4" s="1"/>
  <c r="N26" i="4" s="1"/>
  <c r="N30" i="4" s="1"/>
  <c r="O6" i="4" s="1"/>
  <c r="O26" i="4" s="1"/>
  <c r="O30" i="4" s="1"/>
  <c r="P6" i="4" s="1"/>
  <c r="P26" i="4" s="1"/>
  <c r="P30" i="4" s="1"/>
  <c r="Q6" i="4" s="1"/>
  <c r="Q26" i="4" s="1"/>
  <c r="Q30" i="4" s="1"/>
  <c r="R6" i="4" s="1"/>
  <c r="R26" i="4" s="1"/>
  <c r="R30" i="4" s="1"/>
  <c r="S6" i="4" s="1"/>
  <c r="S26" i="4" s="1"/>
  <c r="S30" i="4" s="1"/>
  <c r="T6" i="4" s="1"/>
  <c r="T26" i="4" s="1"/>
  <c r="T30" i="4" s="1"/>
  <c r="U6" i="4" s="1"/>
  <c r="U26" i="4" s="1"/>
  <c r="U30" i="4" s="1"/>
  <c r="G6" i="4"/>
  <c r="G26" i="4" s="1"/>
  <c r="G30" i="4" s="1"/>
  <c r="H6" i="4" s="1"/>
  <c r="H26" i="4" s="1"/>
  <c r="H30" i="4" s="1"/>
  <c r="I6" i="4" s="1"/>
  <c r="I26" i="4" s="1"/>
  <c r="I30" i="4" s="1"/>
  <c r="J6" i="4" s="1"/>
  <c r="J26" i="4" s="1"/>
  <c r="J30" i="4" s="1"/>
  <c r="M24" i="2"/>
  <c r="N24" i="2"/>
  <c r="O24" i="2"/>
  <c r="S24" i="2"/>
  <c r="J13" i="2"/>
  <c r="J22" i="2"/>
  <c r="C22" i="2"/>
  <c r="C13" i="2"/>
  <c r="F13" i="2"/>
  <c r="L13" i="2" s="1"/>
  <c r="C24" i="2" l="1"/>
  <c r="J24" i="2"/>
  <c r="C26" i="2"/>
  <c r="C30" i="2" s="1"/>
  <c r="D6" i="2" s="1"/>
  <c r="E13" i="2"/>
  <c r="I13" i="2"/>
  <c r="D22" i="2"/>
  <c r="I22" i="2"/>
  <c r="D13" i="2"/>
  <c r="G13" i="2"/>
  <c r="E22" i="2"/>
  <c r="H13" i="2"/>
  <c r="G22" i="2"/>
  <c r="F22" i="2"/>
  <c r="H22" i="2"/>
  <c r="F24" i="2" l="1"/>
  <c r="L24" i="2" s="1"/>
  <c r="L22" i="2"/>
  <c r="G24" i="2"/>
  <c r="E24" i="2"/>
  <c r="H24" i="2"/>
  <c r="I24" i="2"/>
  <c r="D24" i="2"/>
  <c r="D26" i="2" l="1"/>
  <c r="D30" i="2" s="1"/>
  <c r="E6" i="2" s="1"/>
  <c r="E26" i="2" l="1"/>
  <c r="E30" i="2" s="1"/>
  <c r="F6" i="2" s="1"/>
  <c r="L6" i="2" l="1"/>
  <c r="F26" i="2" l="1"/>
  <c r="L26" i="2" l="1"/>
  <c r="F30" i="2"/>
  <c r="L30" i="2" l="1"/>
  <c r="M6" i="2" s="1"/>
  <c r="M26" i="2" s="1"/>
  <c r="M30" i="2" s="1"/>
  <c r="N6" i="2" s="1"/>
  <c r="N26" i="2" s="1"/>
  <c r="N30" i="2" s="1"/>
  <c r="O6" i="2" s="1"/>
  <c r="G6" i="2"/>
  <c r="G26" i="2" s="1"/>
  <c r="G30" i="2" s="1"/>
  <c r="H6" i="2" s="1"/>
  <c r="H26" i="2" s="1"/>
  <c r="H30" i="2" s="1"/>
  <c r="I6" i="2" s="1"/>
  <c r="O26" i="2" l="1"/>
  <c r="O30" i="2" s="1"/>
  <c r="P6" i="2" s="1"/>
  <c r="I26" i="2"/>
  <c r="I30" i="2" s="1"/>
  <c r="J6" i="2" s="1"/>
  <c r="P26" i="2" l="1"/>
  <c r="J26" i="2"/>
  <c r="J30" i="2" s="1"/>
  <c r="P30" i="2" l="1"/>
  <c r="Q6" i="2" s="1"/>
  <c r="Q26" i="2" s="1"/>
  <c r="Q30" i="2" s="1"/>
  <c r="R6" i="2" s="1"/>
  <c r="R26" i="2" l="1"/>
  <c r="R30" i="2" s="1"/>
  <c r="S6" i="2" s="1"/>
  <c r="S26" i="2" s="1"/>
  <c r="S30" i="2" l="1"/>
  <c r="T6" i="2" s="1"/>
  <c r="T26" i="2" s="1"/>
  <c r="T30" i="2" l="1"/>
  <c r="U6" i="2" s="1"/>
  <c r="U26" i="2" s="1"/>
  <c r="U30" i="2" s="1"/>
</calcChain>
</file>

<file path=xl/sharedStrings.xml><?xml version="1.0" encoding="utf-8"?>
<sst xmlns="http://schemas.openxmlformats.org/spreadsheetml/2006/main" count="96" uniqueCount="32">
  <si>
    <t>Cash Flow Report Hotel</t>
  </si>
  <si>
    <t>Week Ending</t>
  </si>
  <si>
    <t>Month End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</si>
  <si>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</si>
  <si>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</si>
  <si>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</si>
  <si>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</si>
  <si>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</si>
  <si>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</si>
  <si>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</si>
  <si>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</si>
  <si>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</si>
  <si>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</si>
  <si>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Opening Bank Balance </t>
  </si>
  <si>
    <t>Cash Inflows</t>
  </si>
  <si>
    <t>Cash on Hand</t>
  </si>
  <si>
    <t>Cash Sales</t>
  </si>
  <si>
    <t>Debtors</t>
  </si>
  <si>
    <t>Directors Loan</t>
  </si>
  <si>
    <t>Total Cash from Operating Activities</t>
  </si>
  <si>
    <t>Cash Outflows</t>
  </si>
  <si>
    <t>Revenue - VAT</t>
  </si>
  <si>
    <t>Revenue - PRSI</t>
  </si>
  <si>
    <t>Local Authority - Rates</t>
  </si>
  <si>
    <t>Payroll</t>
  </si>
  <si>
    <t>Creditor Payments</t>
  </si>
  <si>
    <t>Rent</t>
  </si>
  <si>
    <t>Total Outgoings from Operating Activities</t>
  </si>
  <si>
    <t>Net Cash Inflows/Outflows</t>
  </si>
  <si>
    <t xml:space="preserve">Closing Cashflow Balance </t>
  </si>
  <si>
    <t>Loan repayments</t>
  </si>
  <si>
    <t>Adjusted Cashflow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</si>
</sst>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;[Red]\-&quot;€&quot;#,##0"/>
    <numFmt numFmtId="165" formatCode="&quot;€&quot;#,##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164" fontId="1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wrapText="1"/>
    </xf>
    <xf numFmtId="17" fontId="2" fillId="0" borderId="2" xfId="0" applyNumberFormat="1" applyFont="1" applyFill="1" applyBorder="1" applyAlignment="1">
      <alignment horizontal="center" wrapText="1"/>
    </xf>
    <xf numFmtId="17" fontId="2" fillId="0" borderId="3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2" fillId="0" borderId="2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1</xdr:col>
      <xdr:colOff>2143125</xdr:colOff>
      <xdr:row>0</xdr:row>
      <xdr:rowOff>476250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13E5ACF2-9F0C-4953-8835-378F2546D6D6}"/>
            </a:ext>
            <a:ext uri="{147F2762-F138-4A5C-976F-8EAC2B608ADB}">
              <a16:predDERef xmlns:a16="http://schemas.microsoft.com/office/drawing/2014/main" pred="{76C48450-9233-46F9-B4EE-A88067FA1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5250"/>
          <a:ext cx="203835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2339975</xdr:colOff>
      <xdr:row>0</xdr:row>
      <xdr:rowOff>523875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6E1B1B-B403-49AB-9DBF-CCAC2A780F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3018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0"/>
  <sheetViews>
    <sheetView tabSelected="1" zoomScaleNormal="100" workbookViewId="0">
      <selection activeCell="B1" sqref="B1"/>
    </sheetView>
  </sheetViews>
  <sheetFormatPr defaultRowHeight="12.75"/>
  <cols>
    <col min="1" max="1" width="2" style="1" customWidth="1"/>
    <col min="2" max="2" width="39.28515625" style="1" bestFit="1" customWidth="1"/>
    <col min="3" max="3" width="12" style="1" customWidth="1"/>
    <col min="4" max="9" width="11.28515625" style="1" bestFit="1" customWidth="1"/>
    <col min="10" max="10" width="11.28515625" style="1" customWidth="1"/>
    <col min="11" max="11" width="2" style="1" customWidth="1"/>
    <col min="12" max="17" width="10.5703125" style="1" bestFit="1" customWidth="1"/>
    <col min="18" max="18" width="11" style="1" bestFit="1" customWidth="1"/>
    <col min="19" max="21" width="10.5703125" style="1" bestFit="1" customWidth="1"/>
    <col min="22" max="16384" width="9.140625" style="1"/>
  </cols>
  <sheetData>
    <row r="1" spans="2:21" ht="42" customHeight="1"/>
    <row r="3" spans="2:21" ht="25.5">
      <c r="B3" s="2" t="s">
        <v>0</v>
      </c>
      <c r="C3" s="11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3" t="s">
        <v>1</v>
      </c>
      <c r="L3" s="26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8" t="s">
        <v>2</v>
      </c>
    </row>
    <row r="4" spans="2:21">
      <c r="B4" s="2"/>
      <c r="C4" s="14">
        <v>43898</v>
      </c>
      <c r="D4" s="3">
        <v>43905</v>
      </c>
      <c r="E4" s="3">
        <v>43912</v>
      </c>
      <c r="F4" s="3">
        <v>43921</v>
      </c>
      <c r="G4" s="3">
        <v>43926</v>
      </c>
      <c r="H4" s="3">
        <v>43933</v>
      </c>
      <c r="I4" s="3">
        <v>43940</v>
      </c>
      <c r="J4" s="15">
        <v>43947</v>
      </c>
      <c r="L4" s="14" t="s">
        <v>3</v>
      </c>
      <c r="M4" s="3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29" t="s">
        <v>12</v>
      </c>
    </row>
    <row r="5" spans="2:21">
      <c r="C5" s="16"/>
      <c r="D5" s="4"/>
      <c r="E5" s="4"/>
      <c r="F5" s="4"/>
      <c r="G5" s="4"/>
      <c r="H5" s="4"/>
      <c r="I5" s="4"/>
      <c r="J5" s="17"/>
      <c r="L5" s="30"/>
      <c r="U5" s="31"/>
    </row>
    <row r="6" spans="2:21">
      <c r="B6" s="1" t="s">
        <v>13</v>
      </c>
      <c r="C6" s="32"/>
      <c r="D6" s="4">
        <f>C30</f>
        <v>0</v>
      </c>
      <c r="E6" s="4">
        <f t="shared" ref="E6:J6" si="0">D30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17">
        <f t="shared" si="0"/>
        <v>0</v>
      </c>
      <c r="L6" s="16">
        <f>F6</f>
        <v>0</v>
      </c>
      <c r="M6" s="4">
        <f>L30</f>
        <v>0</v>
      </c>
      <c r="N6" s="4">
        <f t="shared" ref="N6:U6" si="1">M30</f>
        <v>0</v>
      </c>
      <c r="O6" s="4">
        <f t="shared" si="1"/>
        <v>0</v>
      </c>
      <c r="P6" s="4">
        <f t="shared" si="1"/>
        <v>0</v>
      </c>
      <c r="Q6" s="4">
        <f t="shared" si="1"/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17">
        <f t="shared" si="1"/>
        <v>0</v>
      </c>
    </row>
    <row r="7" spans="2:21">
      <c r="C7" s="16"/>
      <c r="D7" s="4"/>
      <c r="E7" s="4"/>
      <c r="F7" s="4"/>
      <c r="G7" s="4"/>
      <c r="H7" s="4"/>
      <c r="I7" s="4"/>
      <c r="J7" s="17"/>
      <c r="L7" s="16"/>
      <c r="M7" s="4"/>
      <c r="N7" s="4"/>
      <c r="O7" s="4"/>
      <c r="P7" s="4"/>
      <c r="Q7" s="4"/>
      <c r="R7" s="4"/>
      <c r="S7" s="4"/>
      <c r="T7" s="4"/>
      <c r="U7" s="17"/>
    </row>
    <row r="8" spans="2:21">
      <c r="B8" s="5" t="s">
        <v>14</v>
      </c>
      <c r="C8" s="16"/>
      <c r="D8" s="4"/>
      <c r="E8" s="4"/>
      <c r="F8" s="4"/>
      <c r="G8" s="4"/>
      <c r="H8" s="4"/>
      <c r="I8" s="4"/>
      <c r="J8" s="17"/>
      <c r="L8" s="16"/>
      <c r="M8" s="4"/>
      <c r="N8" s="4"/>
      <c r="O8" s="4"/>
      <c r="P8" s="4"/>
      <c r="Q8" s="4"/>
      <c r="R8" s="4"/>
      <c r="S8" s="4"/>
      <c r="T8" s="4"/>
      <c r="U8" s="17"/>
    </row>
    <row r="9" spans="2:21">
      <c r="B9" s="1" t="s">
        <v>15</v>
      </c>
      <c r="C9" s="18"/>
      <c r="D9" s="6"/>
      <c r="E9" s="6"/>
      <c r="F9" s="6"/>
      <c r="G9" s="6"/>
      <c r="H9" s="6"/>
      <c r="I9" s="6"/>
      <c r="J9" s="19"/>
      <c r="L9" s="18"/>
      <c r="M9" s="6"/>
      <c r="N9" s="6"/>
      <c r="O9" s="6"/>
      <c r="P9" s="6"/>
      <c r="Q9" s="6"/>
      <c r="R9" s="6"/>
      <c r="S9" s="6"/>
      <c r="T9" s="6"/>
      <c r="U9" s="19"/>
    </row>
    <row r="10" spans="2:21">
      <c r="B10" s="1" t="s">
        <v>16</v>
      </c>
      <c r="C10" s="18"/>
      <c r="D10" s="6"/>
      <c r="E10" s="6"/>
      <c r="F10" s="6"/>
      <c r="G10" s="6"/>
      <c r="H10" s="6"/>
      <c r="I10" s="6"/>
      <c r="J10" s="19"/>
      <c r="L10" s="18">
        <f t="shared" ref="L10:L30" si="2">F10</f>
        <v>0</v>
      </c>
      <c r="M10" s="6"/>
      <c r="N10" s="6"/>
      <c r="O10" s="6"/>
      <c r="P10" s="6"/>
      <c r="Q10" s="6"/>
      <c r="R10" s="6"/>
      <c r="S10" s="6"/>
      <c r="T10" s="6"/>
      <c r="U10" s="19"/>
    </row>
    <row r="11" spans="2:21">
      <c r="B11" s="1" t="s">
        <v>17</v>
      </c>
      <c r="C11" s="18"/>
      <c r="D11" s="6"/>
      <c r="E11" s="6"/>
      <c r="F11" s="6"/>
      <c r="G11" s="6"/>
      <c r="H11" s="6"/>
      <c r="I11" s="6"/>
      <c r="J11" s="19"/>
      <c r="L11" s="18">
        <f t="shared" si="2"/>
        <v>0</v>
      </c>
      <c r="M11" s="6"/>
      <c r="N11" s="6"/>
      <c r="O11" s="6"/>
      <c r="P11" s="6"/>
      <c r="Q11" s="6"/>
      <c r="R11" s="6"/>
      <c r="S11" s="6"/>
      <c r="T11" s="6"/>
      <c r="U11" s="19"/>
    </row>
    <row r="12" spans="2:21">
      <c r="B12" s="1" t="s">
        <v>18</v>
      </c>
      <c r="C12" s="16"/>
      <c r="D12" s="4"/>
      <c r="E12" s="4"/>
      <c r="F12" s="4"/>
      <c r="G12" s="4"/>
      <c r="H12" s="4"/>
      <c r="I12" s="4"/>
      <c r="J12" s="17"/>
      <c r="L12" s="16">
        <f t="shared" si="2"/>
        <v>0</v>
      </c>
      <c r="M12" s="4"/>
      <c r="N12" s="4"/>
      <c r="O12" s="4"/>
      <c r="P12" s="4"/>
      <c r="Q12" s="4"/>
      <c r="R12" s="4"/>
      <c r="S12" s="4"/>
      <c r="T12" s="4"/>
      <c r="U12" s="17"/>
    </row>
    <row r="13" spans="2:21">
      <c r="B13" s="8" t="s">
        <v>19</v>
      </c>
      <c r="C13" s="20">
        <f t="shared" ref="C13:J13" si="3">SUM(C9:C12)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21">
        <f t="shared" si="3"/>
        <v>0</v>
      </c>
      <c r="L13" s="20">
        <f t="shared" si="2"/>
        <v>0</v>
      </c>
      <c r="M13" s="9">
        <f>SUM(M9:M12)</f>
        <v>0</v>
      </c>
      <c r="N13" s="9">
        <f>SUM(N9:N12)</f>
        <v>0</v>
      </c>
      <c r="O13" s="9">
        <f>SUM(O9:O12)</f>
        <v>0</v>
      </c>
      <c r="P13" s="9">
        <f t="shared" ref="P13:U13" si="4">SUM(P9:P12)</f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si="4"/>
        <v>0</v>
      </c>
      <c r="U13" s="21">
        <f t="shared" si="4"/>
        <v>0</v>
      </c>
    </row>
    <row r="14" spans="2:21">
      <c r="C14" s="16"/>
      <c r="D14" s="4"/>
      <c r="E14" s="4"/>
      <c r="F14" s="4"/>
      <c r="G14" s="4"/>
      <c r="H14" s="4"/>
      <c r="I14" s="4"/>
      <c r="J14" s="17"/>
      <c r="L14" s="16"/>
      <c r="M14" s="4"/>
      <c r="N14" s="4"/>
      <c r="O14" s="4"/>
      <c r="P14" s="4"/>
      <c r="Q14" s="4"/>
      <c r="R14" s="4"/>
      <c r="S14" s="4"/>
      <c r="T14" s="4"/>
      <c r="U14" s="17"/>
    </row>
    <row r="15" spans="2:21">
      <c r="B15" s="5" t="s">
        <v>20</v>
      </c>
      <c r="C15" s="16"/>
      <c r="D15" s="4"/>
      <c r="E15" s="4"/>
      <c r="F15" s="4"/>
      <c r="G15" s="4"/>
      <c r="H15" s="4"/>
      <c r="I15" s="4"/>
      <c r="J15" s="17"/>
      <c r="L15" s="16"/>
      <c r="M15" s="4"/>
      <c r="N15" s="4"/>
      <c r="O15" s="4"/>
      <c r="P15" s="4"/>
      <c r="Q15" s="4"/>
      <c r="R15" s="4"/>
      <c r="S15" s="4"/>
      <c r="T15" s="4"/>
      <c r="U15" s="17"/>
    </row>
    <row r="16" spans="2:21">
      <c r="B16" s="1" t="s">
        <v>21</v>
      </c>
      <c r="C16" s="16"/>
      <c r="D16" s="4"/>
      <c r="F16" s="7"/>
      <c r="G16" s="4"/>
      <c r="H16" s="4"/>
      <c r="I16" s="4"/>
      <c r="J16" s="17"/>
      <c r="L16" s="32">
        <f>+F16</f>
        <v>0</v>
      </c>
      <c r="M16" s="4"/>
      <c r="N16" s="7"/>
      <c r="O16" s="4"/>
      <c r="P16" s="7"/>
      <c r="Q16" s="4"/>
      <c r="R16" s="7"/>
      <c r="S16" s="4"/>
      <c r="T16" s="7"/>
      <c r="U16" s="17"/>
    </row>
    <row r="17" spans="2:21">
      <c r="B17" s="1" t="s">
        <v>22</v>
      </c>
      <c r="C17" s="16"/>
      <c r="D17" s="4"/>
      <c r="E17" s="7"/>
      <c r="G17" s="4"/>
      <c r="H17" s="4"/>
      <c r="I17" s="7"/>
      <c r="J17" s="31"/>
      <c r="L17" s="16">
        <f>E17</f>
        <v>0</v>
      </c>
      <c r="M17" s="4"/>
      <c r="N17" s="4"/>
      <c r="O17" s="4"/>
      <c r="P17" s="4"/>
      <c r="Q17" s="4"/>
      <c r="R17" s="4"/>
      <c r="S17" s="4"/>
      <c r="T17" s="4"/>
      <c r="U17" s="17"/>
    </row>
    <row r="18" spans="2:21">
      <c r="B18" s="1" t="s">
        <v>23</v>
      </c>
      <c r="C18" s="16"/>
      <c r="D18" s="4"/>
      <c r="E18" s="4"/>
      <c r="F18" s="4"/>
      <c r="G18" s="4"/>
      <c r="H18" s="4"/>
      <c r="I18" s="4"/>
      <c r="J18" s="17"/>
      <c r="L18" s="16">
        <f t="shared" si="2"/>
        <v>0</v>
      </c>
      <c r="M18" s="4"/>
      <c r="N18" s="4"/>
      <c r="O18" s="4"/>
      <c r="P18" s="4"/>
      <c r="Q18" s="4"/>
      <c r="R18" s="4"/>
      <c r="S18" s="4"/>
      <c r="T18" s="4"/>
      <c r="U18" s="17"/>
    </row>
    <row r="19" spans="2:21">
      <c r="B19" s="1" t="s">
        <v>24</v>
      </c>
      <c r="C19" s="16"/>
      <c r="D19" s="4"/>
      <c r="E19" s="4"/>
      <c r="F19" s="4"/>
      <c r="G19" s="4"/>
      <c r="H19" s="4"/>
      <c r="I19" s="4"/>
      <c r="J19" s="17"/>
      <c r="L19" s="16">
        <f t="shared" si="2"/>
        <v>0</v>
      </c>
      <c r="M19" s="4"/>
      <c r="N19" s="4"/>
      <c r="O19" s="4"/>
      <c r="P19" s="4"/>
      <c r="Q19" s="4"/>
      <c r="R19" s="4"/>
      <c r="S19" s="4"/>
      <c r="T19" s="4"/>
      <c r="U19" s="17"/>
    </row>
    <row r="20" spans="2:21">
      <c r="B20" s="1" t="s">
        <v>25</v>
      </c>
      <c r="C20" s="16"/>
      <c r="D20" s="4"/>
      <c r="E20" s="4"/>
      <c r="F20" s="4"/>
      <c r="G20" s="4"/>
      <c r="H20" s="4"/>
      <c r="I20" s="4"/>
      <c r="J20" s="17"/>
      <c r="L20" s="16">
        <f t="shared" si="2"/>
        <v>0</v>
      </c>
      <c r="M20" s="4"/>
      <c r="N20" s="4"/>
      <c r="O20" s="4"/>
      <c r="P20" s="4"/>
      <c r="Q20" s="4"/>
      <c r="R20" s="4"/>
      <c r="S20" s="4"/>
      <c r="T20" s="4"/>
      <c r="U20" s="17"/>
    </row>
    <row r="21" spans="2:21">
      <c r="B21" s="1" t="s">
        <v>26</v>
      </c>
      <c r="C21" s="16"/>
      <c r="D21" s="4"/>
      <c r="E21" s="4"/>
      <c r="F21" s="4"/>
      <c r="G21" s="4"/>
      <c r="H21" s="4"/>
      <c r="I21" s="4"/>
      <c r="J21" s="17"/>
      <c r="L21" s="16">
        <f t="shared" si="2"/>
        <v>0</v>
      </c>
      <c r="M21" s="4"/>
      <c r="N21" s="4"/>
      <c r="O21" s="4"/>
      <c r="P21" s="4"/>
      <c r="Q21" s="4"/>
      <c r="R21" s="4"/>
      <c r="S21" s="4"/>
      <c r="T21" s="4"/>
      <c r="U21" s="17"/>
    </row>
    <row r="22" spans="2:21">
      <c r="B22" s="8" t="s">
        <v>27</v>
      </c>
      <c r="C22" s="20">
        <f t="shared" ref="C22:J22" si="5">SUM(C16:C21)</f>
        <v>0</v>
      </c>
      <c r="D22" s="9">
        <f t="shared" si="5"/>
        <v>0</v>
      </c>
      <c r="E22" s="9">
        <f t="shared" si="5"/>
        <v>0</v>
      </c>
      <c r="F22" s="9">
        <f>SUM(F16:F21)</f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21">
        <f t="shared" si="5"/>
        <v>0</v>
      </c>
      <c r="L22" s="20">
        <f t="shared" si="2"/>
        <v>0</v>
      </c>
      <c r="M22" s="9">
        <f t="shared" ref="M22:U22" si="6">SUM(M16:M21)</f>
        <v>0</v>
      </c>
      <c r="N22" s="9">
        <f t="shared" si="6"/>
        <v>0</v>
      </c>
      <c r="O22" s="9">
        <f t="shared" si="6"/>
        <v>0</v>
      </c>
      <c r="P22" s="9">
        <f t="shared" si="6"/>
        <v>0</v>
      </c>
      <c r="Q22" s="9">
        <f t="shared" si="6"/>
        <v>0</v>
      </c>
      <c r="R22" s="9">
        <f t="shared" si="6"/>
        <v>0</v>
      </c>
      <c r="S22" s="9">
        <f t="shared" si="6"/>
        <v>0</v>
      </c>
      <c r="T22" s="9">
        <f t="shared" si="6"/>
        <v>0</v>
      </c>
      <c r="U22" s="21">
        <f t="shared" si="6"/>
        <v>0</v>
      </c>
    </row>
    <row r="23" spans="2:21">
      <c r="C23" s="16"/>
      <c r="D23" s="4"/>
      <c r="E23" s="4"/>
      <c r="F23" s="4"/>
      <c r="G23" s="4"/>
      <c r="H23" s="4"/>
      <c r="I23" s="4"/>
      <c r="J23" s="17"/>
      <c r="L23" s="16"/>
      <c r="M23" s="4"/>
      <c r="N23" s="4"/>
      <c r="O23" s="4"/>
      <c r="P23" s="4"/>
      <c r="Q23" s="4"/>
      <c r="R23" s="4"/>
      <c r="S23" s="4"/>
      <c r="T23" s="4"/>
      <c r="U23" s="17"/>
    </row>
    <row r="24" spans="2:21">
      <c r="B24" s="2" t="s">
        <v>28</v>
      </c>
      <c r="C24" s="16">
        <f>+C13+C22</f>
        <v>0</v>
      </c>
      <c r="D24" s="4">
        <f t="shared" ref="D24:J24" si="7">+D13+D22</f>
        <v>0</v>
      </c>
      <c r="E24" s="4">
        <f t="shared" si="7"/>
        <v>0</v>
      </c>
      <c r="F24" s="4">
        <f t="shared" si="7"/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17">
        <f t="shared" si="7"/>
        <v>0</v>
      </c>
      <c r="L24" s="16">
        <f t="shared" si="2"/>
        <v>0</v>
      </c>
      <c r="M24" s="4">
        <f t="shared" ref="M24:U24" si="8">+M13+M22</f>
        <v>0</v>
      </c>
      <c r="N24" s="4">
        <f t="shared" si="8"/>
        <v>0</v>
      </c>
      <c r="O24" s="4">
        <f t="shared" si="8"/>
        <v>0</v>
      </c>
      <c r="P24" s="4">
        <f t="shared" si="8"/>
        <v>0</v>
      </c>
      <c r="Q24" s="4">
        <f t="shared" si="8"/>
        <v>0</v>
      </c>
      <c r="R24" s="4">
        <f t="shared" si="8"/>
        <v>0</v>
      </c>
      <c r="S24" s="4">
        <f t="shared" si="8"/>
        <v>0</v>
      </c>
      <c r="T24" s="4">
        <f t="shared" si="8"/>
        <v>0</v>
      </c>
      <c r="U24" s="17">
        <f t="shared" si="8"/>
        <v>0</v>
      </c>
    </row>
    <row r="25" spans="2:21">
      <c r="C25" s="16"/>
      <c r="D25" s="4"/>
      <c r="E25" s="4"/>
      <c r="F25" s="4"/>
      <c r="G25" s="4"/>
      <c r="H25" s="4"/>
      <c r="I25" s="4"/>
      <c r="J25" s="17"/>
      <c r="L25" s="16"/>
      <c r="M25" s="4"/>
      <c r="N25" s="4"/>
      <c r="O25" s="4"/>
      <c r="P25" s="4"/>
      <c r="Q25" s="4"/>
      <c r="R25" s="4"/>
      <c r="S25" s="4"/>
      <c r="T25" s="4"/>
      <c r="U25" s="17"/>
    </row>
    <row r="26" spans="2:21">
      <c r="B26" s="1" t="s">
        <v>29</v>
      </c>
      <c r="C26" s="16">
        <f>C6+C24</f>
        <v>0</v>
      </c>
      <c r="D26" s="4">
        <f t="shared" ref="D26:J26" si="9">D6+D24</f>
        <v>0</v>
      </c>
      <c r="E26" s="4">
        <f t="shared" si="9"/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17">
        <f t="shared" si="9"/>
        <v>0</v>
      </c>
      <c r="L26" s="16">
        <f t="shared" si="2"/>
        <v>0</v>
      </c>
      <c r="M26" s="4">
        <f t="shared" ref="M26:U26" si="10">M6+M24</f>
        <v>0</v>
      </c>
      <c r="N26" s="4">
        <f t="shared" si="10"/>
        <v>0</v>
      </c>
      <c r="O26" s="4">
        <f t="shared" si="10"/>
        <v>0</v>
      </c>
      <c r="P26" s="4">
        <f t="shared" si="10"/>
        <v>0</v>
      </c>
      <c r="Q26" s="4">
        <f t="shared" si="10"/>
        <v>0</v>
      </c>
      <c r="R26" s="4">
        <f t="shared" si="10"/>
        <v>0</v>
      </c>
      <c r="S26" s="4">
        <f t="shared" si="10"/>
        <v>0</v>
      </c>
      <c r="T26" s="4">
        <f t="shared" si="10"/>
        <v>0</v>
      </c>
      <c r="U26" s="17">
        <f t="shared" si="10"/>
        <v>0</v>
      </c>
    </row>
    <row r="27" spans="2:21">
      <c r="C27" s="16"/>
      <c r="D27" s="4"/>
      <c r="E27" s="4"/>
      <c r="F27" s="4"/>
      <c r="G27" s="4"/>
      <c r="H27" s="4"/>
      <c r="I27" s="4"/>
      <c r="J27" s="17"/>
      <c r="L27" s="16"/>
      <c r="M27" s="4"/>
      <c r="N27" s="4"/>
      <c r="O27" s="4"/>
      <c r="P27" s="4"/>
      <c r="Q27" s="4"/>
      <c r="R27" s="4"/>
      <c r="S27" s="4"/>
      <c r="T27" s="4"/>
      <c r="U27" s="17"/>
    </row>
    <row r="28" spans="2:21">
      <c r="B28" s="1" t="s">
        <v>30</v>
      </c>
      <c r="C28" s="16"/>
      <c r="D28" s="4"/>
      <c r="E28" s="4"/>
      <c r="F28" s="4"/>
      <c r="G28" s="4"/>
      <c r="H28" s="4"/>
      <c r="I28" s="4"/>
      <c r="J28" s="17"/>
      <c r="L28" s="16">
        <f t="shared" si="2"/>
        <v>0</v>
      </c>
      <c r="M28" s="4"/>
      <c r="N28" s="4"/>
      <c r="O28" s="4"/>
      <c r="P28" s="4"/>
      <c r="Q28" s="4"/>
      <c r="R28" s="4"/>
      <c r="S28" s="4"/>
      <c r="T28" s="4"/>
      <c r="U28" s="17"/>
    </row>
    <row r="29" spans="2:21">
      <c r="C29" s="16"/>
      <c r="D29" s="4"/>
      <c r="E29" s="4"/>
      <c r="F29" s="4"/>
      <c r="G29" s="4"/>
      <c r="H29" s="4"/>
      <c r="I29" s="4"/>
      <c r="J29" s="17"/>
      <c r="L29" s="16"/>
      <c r="M29" s="4"/>
      <c r="N29" s="4"/>
      <c r="O29" s="4"/>
      <c r="P29" s="4"/>
      <c r="Q29" s="4"/>
      <c r="R29" s="4"/>
      <c r="S29" s="4"/>
      <c r="T29" s="4"/>
      <c r="U29" s="17"/>
    </row>
    <row r="30" spans="2:21">
      <c r="B30" s="2" t="s">
        <v>31</v>
      </c>
      <c r="C30" s="22">
        <f>C26+C28</f>
        <v>0</v>
      </c>
      <c r="D30" s="23">
        <f t="shared" ref="D30:J30" si="11">D26+D28</f>
        <v>0</v>
      </c>
      <c r="E30" s="23">
        <f t="shared" si="11"/>
        <v>0</v>
      </c>
      <c r="F30" s="24">
        <f t="shared" si="11"/>
        <v>0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5">
        <f t="shared" si="11"/>
        <v>0</v>
      </c>
      <c r="L30" s="33">
        <f t="shared" si="2"/>
        <v>0</v>
      </c>
      <c r="M30" s="23">
        <f>M26+M28</f>
        <v>0</v>
      </c>
      <c r="N30" s="23">
        <f t="shared" ref="N30:U30" si="12">N26+N28</f>
        <v>0</v>
      </c>
      <c r="O30" s="23">
        <f t="shared" si="12"/>
        <v>0</v>
      </c>
      <c r="P30" s="23">
        <f t="shared" si="12"/>
        <v>0</v>
      </c>
      <c r="Q30" s="23">
        <f t="shared" si="12"/>
        <v>0</v>
      </c>
      <c r="R30" s="23">
        <f t="shared" si="12"/>
        <v>0</v>
      </c>
      <c r="S30" s="23">
        <f t="shared" si="12"/>
        <v>0</v>
      </c>
      <c r="T30" s="23">
        <f t="shared" si="12"/>
        <v>0</v>
      </c>
      <c r="U30" s="25">
        <f t="shared" si="12"/>
        <v>0</v>
      </c>
    </row>
  </sheetData>
  <pageMargins left="3.937007874015748E-2" right="3.937007874015748E-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0"/>
  <sheetViews>
    <sheetView zoomScaleNormal="100" workbookViewId="0">
      <selection activeCell="D36" sqref="D36"/>
    </sheetView>
  </sheetViews>
  <sheetFormatPr defaultRowHeight="12.75"/>
  <cols>
    <col min="1" max="1" width="2" style="1" customWidth="1"/>
    <col min="2" max="2" width="39.28515625" style="1" bestFit="1" customWidth="1"/>
    <col min="3" max="3" width="12" style="1" customWidth="1"/>
    <col min="4" max="9" width="11.28515625" style="1" bestFit="1" customWidth="1"/>
    <col min="10" max="10" width="11.28515625" style="1" customWidth="1"/>
    <col min="11" max="11" width="2" style="1" customWidth="1"/>
    <col min="12" max="17" width="10.5703125" style="1" bestFit="1" customWidth="1"/>
    <col min="18" max="18" width="11" style="1" bestFit="1" customWidth="1"/>
    <col min="19" max="21" width="10.5703125" style="1" bestFit="1" customWidth="1"/>
    <col min="22" max="16384" width="9.140625" style="1"/>
  </cols>
  <sheetData>
    <row r="1" spans="2:21" ht="45.75" customHeight="1"/>
    <row r="3" spans="2:21" ht="25.5">
      <c r="B3" s="2" t="s">
        <v>0</v>
      </c>
      <c r="C3" s="11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3" t="s">
        <v>1</v>
      </c>
      <c r="L3" s="26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8" t="s">
        <v>2</v>
      </c>
    </row>
    <row r="4" spans="2:21">
      <c r="B4" s="2"/>
      <c r="C4" s="14">
        <v>43898</v>
      </c>
      <c r="D4" s="3">
        <v>43905</v>
      </c>
      <c r="E4" s="3">
        <v>43912</v>
      </c>
      <c r="F4" s="3">
        <v>43921</v>
      </c>
      <c r="G4" s="3">
        <v>43926</v>
      </c>
      <c r="H4" s="3">
        <v>43933</v>
      </c>
      <c r="I4" s="3">
        <v>43940</v>
      </c>
      <c r="J4" s="15">
        <v>43947</v>
      </c>
      <c r="L4" s="14" t="s">
        <v>3</v>
      </c>
      <c r="M4" s="3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29" t="s">
        <v>12</v>
      </c>
    </row>
    <row r="5" spans="2:21">
      <c r="C5" s="16"/>
      <c r="D5" s="4"/>
      <c r="E5" s="4"/>
      <c r="F5" s="4"/>
      <c r="G5" s="4"/>
      <c r="H5" s="4"/>
      <c r="I5" s="4"/>
      <c r="J5" s="17"/>
      <c r="L5" s="30"/>
      <c r="U5" s="31"/>
    </row>
    <row r="6" spans="2:21">
      <c r="B6" s="1" t="s">
        <v>13</v>
      </c>
      <c r="C6" s="16">
        <v>25000</v>
      </c>
      <c r="D6" s="4">
        <f>C30</f>
        <v>11523</v>
      </c>
      <c r="E6" s="4">
        <f t="shared" ref="E6:J6" si="0">D30</f>
        <v>68523</v>
      </c>
      <c r="F6" s="4">
        <f t="shared" si="0"/>
        <v>63523</v>
      </c>
      <c r="G6" s="4">
        <f t="shared" si="0"/>
        <v>-149977</v>
      </c>
      <c r="H6" s="4">
        <f t="shared" si="0"/>
        <v>-149977</v>
      </c>
      <c r="I6" s="4">
        <f t="shared" si="0"/>
        <v>-144977</v>
      </c>
      <c r="J6" s="17">
        <f t="shared" si="0"/>
        <v>-149977</v>
      </c>
      <c r="L6" s="16">
        <f>F6</f>
        <v>63523</v>
      </c>
      <c r="M6" s="4">
        <f>L30</f>
        <v>-149977</v>
      </c>
      <c r="N6" s="4">
        <f t="shared" ref="N6:U6" si="1">M30</f>
        <v>-189977</v>
      </c>
      <c r="O6" s="4">
        <f t="shared" si="1"/>
        <v>-234977</v>
      </c>
      <c r="P6" s="4">
        <f t="shared" si="1"/>
        <v>-384977</v>
      </c>
      <c r="Q6" s="4">
        <f t="shared" si="1"/>
        <v>-384977</v>
      </c>
      <c r="R6" s="4">
        <f t="shared" si="1"/>
        <v>-384977</v>
      </c>
      <c r="S6" s="4">
        <f t="shared" si="1"/>
        <v>-534977</v>
      </c>
      <c r="T6" s="4">
        <f t="shared" si="1"/>
        <v>-534977</v>
      </c>
      <c r="U6" s="17">
        <f t="shared" si="1"/>
        <v>-534977</v>
      </c>
    </row>
    <row r="7" spans="2:21">
      <c r="C7" s="16"/>
      <c r="D7" s="4"/>
      <c r="E7" s="4"/>
      <c r="F7" s="4"/>
      <c r="G7" s="4"/>
      <c r="H7" s="4"/>
      <c r="I7" s="4"/>
      <c r="J7" s="17"/>
      <c r="L7" s="16"/>
      <c r="M7" s="4"/>
      <c r="N7" s="4"/>
      <c r="O7" s="4"/>
      <c r="P7" s="4"/>
      <c r="Q7" s="4"/>
      <c r="R7" s="4"/>
      <c r="S7" s="4"/>
      <c r="T7" s="4"/>
      <c r="U7" s="17"/>
    </row>
    <row r="8" spans="2:21">
      <c r="B8" s="5" t="s">
        <v>14</v>
      </c>
      <c r="C8" s="16"/>
      <c r="D8" s="4"/>
      <c r="E8" s="4"/>
      <c r="F8" s="4"/>
      <c r="G8" s="4"/>
      <c r="H8" s="4"/>
      <c r="I8" s="4"/>
      <c r="J8" s="17"/>
      <c r="L8" s="16"/>
      <c r="M8" s="4"/>
      <c r="N8" s="4"/>
      <c r="O8" s="4"/>
      <c r="P8" s="4"/>
      <c r="Q8" s="4"/>
      <c r="R8" s="4"/>
      <c r="S8" s="4"/>
      <c r="T8" s="4"/>
      <c r="U8" s="17"/>
    </row>
    <row r="9" spans="2:21">
      <c r="B9" s="1" t="s">
        <v>15</v>
      </c>
      <c r="C9" s="18">
        <v>15000</v>
      </c>
      <c r="D9" s="6"/>
      <c r="E9" s="6"/>
      <c r="F9" s="6"/>
      <c r="G9" s="6"/>
      <c r="H9" s="6"/>
      <c r="I9" s="6"/>
      <c r="J9" s="19"/>
      <c r="L9" s="18"/>
      <c r="M9" s="6"/>
      <c r="N9" s="6"/>
      <c r="O9" s="6"/>
      <c r="P9" s="6"/>
      <c r="Q9" s="6"/>
      <c r="R9" s="6"/>
      <c r="S9" s="6"/>
      <c r="T9" s="6"/>
      <c r="U9" s="19"/>
    </row>
    <row r="10" spans="2:21">
      <c r="B10" s="1" t="s">
        <v>16</v>
      </c>
      <c r="C10" s="18">
        <v>126523</v>
      </c>
      <c r="D10" s="6">
        <v>45000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9">
        <v>0</v>
      </c>
      <c r="L10" s="18">
        <f t="shared" ref="L10:L30" si="2">F10</f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19">
        <v>0</v>
      </c>
    </row>
    <row r="11" spans="2:21">
      <c r="B11" s="1" t="s">
        <v>17</v>
      </c>
      <c r="C11" s="18">
        <v>45000</v>
      </c>
      <c r="D11" s="6">
        <v>32000</v>
      </c>
      <c r="E11" s="6">
        <v>10000</v>
      </c>
      <c r="F11" s="6">
        <v>0</v>
      </c>
      <c r="G11" s="6">
        <v>0</v>
      </c>
      <c r="H11" s="6">
        <v>5000</v>
      </c>
      <c r="I11" s="6">
        <v>0</v>
      </c>
      <c r="J11" s="19">
        <v>0</v>
      </c>
      <c r="L11" s="18">
        <f t="shared" si="2"/>
        <v>0</v>
      </c>
      <c r="M11" s="6">
        <v>5000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19">
        <v>0</v>
      </c>
    </row>
    <row r="12" spans="2:21">
      <c r="B12" s="1" t="s">
        <v>18</v>
      </c>
      <c r="C12" s="16">
        <v>0</v>
      </c>
      <c r="D12" s="4">
        <v>0</v>
      </c>
      <c r="E12" s="4">
        <v>0</v>
      </c>
      <c r="F12" s="4">
        <v>50000</v>
      </c>
      <c r="G12" s="4"/>
      <c r="H12" s="4"/>
      <c r="I12" s="4"/>
      <c r="J12" s="17"/>
      <c r="L12" s="16">
        <f t="shared" si="2"/>
        <v>50000</v>
      </c>
      <c r="M12" s="4"/>
      <c r="N12" s="4"/>
      <c r="O12" s="4"/>
      <c r="P12" s="4"/>
      <c r="Q12" s="4"/>
      <c r="R12" s="4"/>
      <c r="S12" s="4"/>
      <c r="T12" s="4"/>
      <c r="U12" s="17"/>
    </row>
    <row r="13" spans="2:21">
      <c r="B13" s="8" t="s">
        <v>19</v>
      </c>
      <c r="C13" s="20">
        <f t="shared" ref="C13:J13" si="3">SUM(C9:C12)</f>
        <v>186523</v>
      </c>
      <c r="D13" s="9">
        <f t="shared" si="3"/>
        <v>77000</v>
      </c>
      <c r="E13" s="9">
        <f t="shared" si="3"/>
        <v>10000</v>
      </c>
      <c r="F13" s="9">
        <f t="shared" si="3"/>
        <v>50000</v>
      </c>
      <c r="G13" s="9">
        <f t="shared" si="3"/>
        <v>0</v>
      </c>
      <c r="H13" s="9">
        <f t="shared" si="3"/>
        <v>5000</v>
      </c>
      <c r="I13" s="9">
        <f t="shared" si="3"/>
        <v>0</v>
      </c>
      <c r="J13" s="21">
        <f t="shared" si="3"/>
        <v>0</v>
      </c>
      <c r="L13" s="20">
        <f t="shared" si="2"/>
        <v>50000</v>
      </c>
      <c r="M13" s="9">
        <f>SUM(M9:M12)</f>
        <v>5000</v>
      </c>
      <c r="N13" s="9">
        <f>SUM(N9:N12)</f>
        <v>0</v>
      </c>
      <c r="O13" s="9">
        <f>SUM(O9:O12)</f>
        <v>0</v>
      </c>
      <c r="P13" s="9">
        <f t="shared" ref="P13:S13" si="4">SUM(P9:P12)</f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ref="T13:U13" si="5">SUM(T9:T12)</f>
        <v>0</v>
      </c>
      <c r="U13" s="21">
        <f t="shared" si="5"/>
        <v>0</v>
      </c>
    </row>
    <row r="14" spans="2:21">
      <c r="C14" s="16"/>
      <c r="D14" s="4"/>
      <c r="E14" s="4"/>
      <c r="F14" s="4"/>
      <c r="G14" s="4"/>
      <c r="H14" s="4"/>
      <c r="I14" s="4"/>
      <c r="J14" s="17"/>
      <c r="L14" s="16"/>
      <c r="M14" s="4"/>
      <c r="N14" s="4"/>
      <c r="O14" s="4"/>
      <c r="P14" s="4"/>
      <c r="Q14" s="4"/>
      <c r="R14" s="4"/>
      <c r="S14" s="4"/>
      <c r="T14" s="4"/>
      <c r="U14" s="17"/>
    </row>
    <row r="15" spans="2:21">
      <c r="B15" s="5" t="s">
        <v>20</v>
      </c>
      <c r="C15" s="16"/>
      <c r="D15" s="4"/>
      <c r="E15" s="4"/>
      <c r="F15" s="4"/>
      <c r="G15" s="4"/>
      <c r="H15" s="4"/>
      <c r="I15" s="4"/>
      <c r="J15" s="17"/>
      <c r="L15" s="16"/>
      <c r="M15" s="4"/>
      <c r="N15" s="4"/>
      <c r="O15" s="4"/>
      <c r="P15" s="4"/>
      <c r="Q15" s="4"/>
      <c r="R15" s="4"/>
      <c r="S15" s="4"/>
      <c r="T15" s="4"/>
      <c r="U15" s="17"/>
    </row>
    <row r="16" spans="2:21">
      <c r="B16" s="1" t="s">
        <v>21</v>
      </c>
      <c r="C16" s="16"/>
      <c r="D16" s="4"/>
      <c r="F16" s="7">
        <v>-30000</v>
      </c>
      <c r="G16" s="4"/>
      <c r="H16" s="4"/>
      <c r="I16" s="4"/>
      <c r="J16" s="17"/>
      <c r="L16" s="32">
        <f>+F16</f>
        <v>-30000</v>
      </c>
      <c r="M16" s="4"/>
      <c r="N16" s="7">
        <v>0</v>
      </c>
      <c r="O16" s="4"/>
      <c r="P16" s="7">
        <v>0</v>
      </c>
      <c r="Q16" s="4"/>
      <c r="R16" s="7">
        <v>0</v>
      </c>
      <c r="S16" s="4"/>
      <c r="T16" s="7"/>
      <c r="U16" s="17"/>
    </row>
    <row r="17" spans="2:21">
      <c r="B17" s="1" t="s">
        <v>22</v>
      </c>
      <c r="C17" s="16"/>
      <c r="D17" s="4"/>
      <c r="E17" s="7">
        <v>-15000</v>
      </c>
      <c r="G17" s="4"/>
      <c r="H17" s="4"/>
      <c r="I17" s="7">
        <v>-5000</v>
      </c>
      <c r="J17" s="31"/>
      <c r="L17" s="16">
        <f>E17</f>
        <v>-15000</v>
      </c>
      <c r="M17" s="4">
        <v>-5000</v>
      </c>
      <c r="N17" s="4">
        <v>-5000</v>
      </c>
      <c r="O17" s="4"/>
      <c r="P17" s="4"/>
      <c r="Q17" s="4"/>
      <c r="R17" s="4"/>
      <c r="S17" s="4"/>
      <c r="T17" s="4"/>
      <c r="U17" s="17"/>
    </row>
    <row r="18" spans="2:21">
      <c r="B18" s="1" t="s">
        <v>23</v>
      </c>
      <c r="C18" s="16"/>
      <c r="D18" s="4"/>
      <c r="E18" s="4"/>
      <c r="F18" s="4">
        <v>-8500</v>
      </c>
      <c r="G18" s="4"/>
      <c r="H18" s="4"/>
      <c r="I18" s="4"/>
      <c r="J18" s="17"/>
      <c r="L18" s="16">
        <f t="shared" si="2"/>
        <v>-8500</v>
      </c>
      <c r="M18" s="4"/>
      <c r="N18" s="4"/>
      <c r="O18" s="4"/>
      <c r="P18" s="4"/>
      <c r="Q18" s="4"/>
      <c r="R18" s="4"/>
      <c r="S18" s="4"/>
      <c r="T18" s="4"/>
      <c r="U18" s="17"/>
    </row>
    <row r="19" spans="2:21">
      <c r="B19" s="1" t="s">
        <v>24</v>
      </c>
      <c r="C19" s="16">
        <v>-50000</v>
      </c>
      <c r="D19" s="4">
        <v>-20000</v>
      </c>
      <c r="E19" s="4"/>
      <c r="F19" s="4">
        <v>-40000</v>
      </c>
      <c r="G19" s="4"/>
      <c r="H19" s="4"/>
      <c r="I19" s="4"/>
      <c r="J19" s="17">
        <v>-40000</v>
      </c>
      <c r="L19" s="16">
        <f t="shared" si="2"/>
        <v>-40000</v>
      </c>
      <c r="M19" s="4">
        <v>-40000</v>
      </c>
      <c r="N19" s="4">
        <v>-40000</v>
      </c>
      <c r="O19" s="4"/>
      <c r="P19" s="4"/>
      <c r="Q19" s="4"/>
      <c r="R19" s="4"/>
      <c r="S19" s="4"/>
      <c r="T19" s="4"/>
      <c r="U19" s="17"/>
    </row>
    <row r="20" spans="2:21">
      <c r="B20" s="1" t="s">
        <v>25</v>
      </c>
      <c r="C20" s="16">
        <v>-150000</v>
      </c>
      <c r="D20" s="4"/>
      <c r="E20" s="4"/>
      <c r="F20" s="4">
        <v>-25000</v>
      </c>
      <c r="G20" s="4"/>
      <c r="H20" s="4"/>
      <c r="I20" s="4"/>
      <c r="J20" s="17">
        <v>-25000</v>
      </c>
      <c r="L20" s="16">
        <f t="shared" si="2"/>
        <v>-25000</v>
      </c>
      <c r="M20" s="4"/>
      <c r="N20" s="4"/>
      <c r="O20" s="4"/>
      <c r="P20" s="4"/>
      <c r="Q20" s="4"/>
      <c r="R20" s="4"/>
      <c r="S20" s="4"/>
      <c r="T20" s="4"/>
      <c r="U20" s="17"/>
    </row>
    <row r="21" spans="2:21">
      <c r="B21" s="1" t="s">
        <v>26</v>
      </c>
      <c r="C21" s="16"/>
      <c r="D21" s="4"/>
      <c r="E21" s="4"/>
      <c r="F21" s="4">
        <v>-10000</v>
      </c>
      <c r="G21" s="4"/>
      <c r="H21" s="4"/>
      <c r="I21" s="4"/>
      <c r="J21" s="17">
        <v>-10000</v>
      </c>
      <c r="L21" s="16">
        <f t="shared" si="2"/>
        <v>-10000</v>
      </c>
      <c r="M21" s="4"/>
      <c r="N21" s="4"/>
      <c r="O21" s="4"/>
      <c r="P21" s="4"/>
      <c r="Q21" s="4"/>
      <c r="R21" s="4"/>
      <c r="S21" s="4"/>
      <c r="T21" s="4"/>
      <c r="U21" s="17"/>
    </row>
    <row r="22" spans="2:21">
      <c r="B22" s="8" t="s">
        <v>27</v>
      </c>
      <c r="C22" s="20">
        <f t="shared" ref="C22" si="6">SUM(C16:C21)</f>
        <v>-200000</v>
      </c>
      <c r="D22" s="9">
        <f t="shared" ref="D22:I22" si="7">SUM(D16:D21)</f>
        <v>-20000</v>
      </c>
      <c r="E22" s="9">
        <f t="shared" si="7"/>
        <v>-15000</v>
      </c>
      <c r="F22" s="9">
        <f>SUM(F16:F21)</f>
        <v>-113500</v>
      </c>
      <c r="G22" s="9">
        <f t="shared" si="7"/>
        <v>0</v>
      </c>
      <c r="H22" s="9">
        <f t="shared" si="7"/>
        <v>0</v>
      </c>
      <c r="I22" s="9">
        <f t="shared" si="7"/>
        <v>-5000</v>
      </c>
      <c r="J22" s="21">
        <f t="shared" ref="J22" si="8">SUM(J16:J21)</f>
        <v>-75000</v>
      </c>
      <c r="L22" s="20">
        <f t="shared" si="2"/>
        <v>-113500</v>
      </c>
      <c r="M22" s="9">
        <f t="shared" ref="M22:O22" si="9">SUM(M16:M21)</f>
        <v>-45000</v>
      </c>
      <c r="N22" s="9">
        <f t="shared" si="9"/>
        <v>-45000</v>
      </c>
      <c r="O22" s="9">
        <f t="shared" si="9"/>
        <v>0</v>
      </c>
      <c r="P22" s="9">
        <f t="shared" ref="P22:S22" si="10">SUM(P16:P21)</f>
        <v>0</v>
      </c>
      <c r="Q22" s="9">
        <f t="shared" si="10"/>
        <v>0</v>
      </c>
      <c r="R22" s="9">
        <f t="shared" si="10"/>
        <v>0</v>
      </c>
      <c r="S22" s="9">
        <f t="shared" si="10"/>
        <v>0</v>
      </c>
      <c r="T22" s="9">
        <f t="shared" ref="T22:U22" si="11">SUM(T16:T21)</f>
        <v>0</v>
      </c>
      <c r="U22" s="21">
        <f t="shared" si="11"/>
        <v>0</v>
      </c>
    </row>
    <row r="23" spans="2:21">
      <c r="C23" s="16"/>
      <c r="D23" s="4"/>
      <c r="E23" s="4"/>
      <c r="F23" s="4"/>
      <c r="G23" s="4"/>
      <c r="H23" s="4"/>
      <c r="I23" s="4"/>
      <c r="J23" s="17"/>
      <c r="L23" s="16"/>
      <c r="M23" s="4"/>
      <c r="N23" s="4"/>
      <c r="O23" s="4"/>
      <c r="P23" s="4"/>
      <c r="Q23" s="4"/>
      <c r="R23" s="4"/>
      <c r="S23" s="4"/>
      <c r="T23" s="4"/>
      <c r="U23" s="17"/>
    </row>
    <row r="24" spans="2:21">
      <c r="B24" s="2" t="s">
        <v>28</v>
      </c>
      <c r="C24" s="16">
        <f>+C13+C22</f>
        <v>-13477</v>
      </c>
      <c r="D24" s="4">
        <f t="shared" ref="D24:I24" si="12">+D13+D22</f>
        <v>57000</v>
      </c>
      <c r="E24" s="4">
        <f t="shared" si="12"/>
        <v>-5000</v>
      </c>
      <c r="F24" s="4">
        <f t="shared" si="12"/>
        <v>-63500</v>
      </c>
      <c r="G24" s="4">
        <f t="shared" si="12"/>
        <v>0</v>
      </c>
      <c r="H24" s="4">
        <f t="shared" si="12"/>
        <v>5000</v>
      </c>
      <c r="I24" s="4">
        <f t="shared" si="12"/>
        <v>-5000</v>
      </c>
      <c r="J24" s="17">
        <f t="shared" ref="J24" si="13">+J13+J22</f>
        <v>-75000</v>
      </c>
      <c r="L24" s="16">
        <f t="shared" si="2"/>
        <v>-63500</v>
      </c>
      <c r="M24" s="4">
        <f t="shared" ref="M24:O24" si="14">+M13+M22</f>
        <v>-40000</v>
      </c>
      <c r="N24" s="4">
        <f t="shared" si="14"/>
        <v>-45000</v>
      </c>
      <c r="O24" s="4">
        <f t="shared" si="14"/>
        <v>0</v>
      </c>
      <c r="P24" s="4">
        <f t="shared" ref="P24:S24" si="15">+P13+P22</f>
        <v>0</v>
      </c>
      <c r="Q24" s="4">
        <f t="shared" si="15"/>
        <v>0</v>
      </c>
      <c r="R24" s="4">
        <f t="shared" si="15"/>
        <v>0</v>
      </c>
      <c r="S24" s="4">
        <f t="shared" si="15"/>
        <v>0</v>
      </c>
      <c r="T24" s="4">
        <f t="shared" ref="T24:U24" si="16">+T13+T22</f>
        <v>0</v>
      </c>
      <c r="U24" s="17">
        <f t="shared" si="16"/>
        <v>0</v>
      </c>
    </row>
    <row r="25" spans="2:21">
      <c r="C25" s="16"/>
      <c r="D25" s="4"/>
      <c r="E25" s="4"/>
      <c r="F25" s="4"/>
      <c r="G25" s="4"/>
      <c r="H25" s="4"/>
      <c r="I25" s="4"/>
      <c r="J25" s="17"/>
      <c r="L25" s="16"/>
      <c r="M25" s="4"/>
      <c r="N25" s="4"/>
      <c r="O25" s="4"/>
      <c r="P25" s="4"/>
      <c r="Q25" s="4"/>
      <c r="R25" s="4"/>
      <c r="S25" s="4"/>
      <c r="T25" s="4"/>
      <c r="U25" s="17"/>
    </row>
    <row r="26" spans="2:21">
      <c r="B26" s="1" t="s">
        <v>29</v>
      </c>
      <c r="C26" s="16">
        <f>C6+C24</f>
        <v>11523</v>
      </c>
      <c r="D26" s="4">
        <f t="shared" ref="D26:J26" si="17">D6+D24</f>
        <v>68523</v>
      </c>
      <c r="E26" s="4">
        <f t="shared" si="17"/>
        <v>63523</v>
      </c>
      <c r="F26" s="4">
        <f t="shared" si="17"/>
        <v>23</v>
      </c>
      <c r="G26" s="4">
        <f t="shared" si="17"/>
        <v>-149977</v>
      </c>
      <c r="H26" s="4">
        <f t="shared" si="17"/>
        <v>-144977</v>
      </c>
      <c r="I26" s="4">
        <f t="shared" si="17"/>
        <v>-149977</v>
      </c>
      <c r="J26" s="17">
        <f t="shared" si="17"/>
        <v>-224977</v>
      </c>
      <c r="L26" s="16">
        <f t="shared" si="2"/>
        <v>23</v>
      </c>
      <c r="M26" s="4">
        <f t="shared" ref="M26:O26" si="18">M6+M24</f>
        <v>-189977</v>
      </c>
      <c r="N26" s="4">
        <f t="shared" si="18"/>
        <v>-234977</v>
      </c>
      <c r="O26" s="4">
        <f t="shared" si="18"/>
        <v>-234977</v>
      </c>
      <c r="P26" s="4">
        <f t="shared" ref="P26:S26" si="19">P6+P24</f>
        <v>-384977</v>
      </c>
      <c r="Q26" s="4">
        <f t="shared" si="19"/>
        <v>-384977</v>
      </c>
      <c r="R26" s="4">
        <f t="shared" si="19"/>
        <v>-384977</v>
      </c>
      <c r="S26" s="4">
        <f t="shared" si="19"/>
        <v>-534977</v>
      </c>
      <c r="T26" s="4">
        <f t="shared" ref="T26:U26" si="20">T6+T24</f>
        <v>-534977</v>
      </c>
      <c r="U26" s="17">
        <f t="shared" si="20"/>
        <v>-534977</v>
      </c>
    </row>
    <row r="27" spans="2:21">
      <c r="C27" s="16"/>
      <c r="D27" s="4"/>
      <c r="E27" s="4"/>
      <c r="F27" s="4"/>
      <c r="G27" s="4"/>
      <c r="H27" s="4"/>
      <c r="I27" s="4"/>
      <c r="J27" s="17"/>
      <c r="L27" s="16"/>
      <c r="M27" s="4"/>
      <c r="N27" s="4"/>
      <c r="O27" s="4"/>
      <c r="P27" s="4"/>
      <c r="Q27" s="4"/>
      <c r="R27" s="4"/>
      <c r="S27" s="4"/>
      <c r="T27" s="4"/>
      <c r="U27" s="17"/>
    </row>
    <row r="28" spans="2:21">
      <c r="B28" s="1" t="s">
        <v>30</v>
      </c>
      <c r="C28" s="16"/>
      <c r="D28" s="4"/>
      <c r="E28" s="4"/>
      <c r="F28" s="4">
        <v>-150000</v>
      </c>
      <c r="G28" s="4"/>
      <c r="H28" s="4"/>
      <c r="I28" s="4"/>
      <c r="J28" s="17"/>
      <c r="L28" s="16">
        <f t="shared" si="2"/>
        <v>-150000</v>
      </c>
      <c r="M28" s="4"/>
      <c r="N28" s="4"/>
      <c r="O28" s="4">
        <v>-150000</v>
      </c>
      <c r="P28" s="4"/>
      <c r="Q28" s="4"/>
      <c r="R28" s="4">
        <v>-150000</v>
      </c>
      <c r="S28" s="4"/>
      <c r="T28" s="4"/>
      <c r="U28" s="17"/>
    </row>
    <row r="29" spans="2:21">
      <c r="C29" s="16"/>
      <c r="D29" s="4"/>
      <c r="E29" s="4"/>
      <c r="F29" s="4"/>
      <c r="G29" s="4"/>
      <c r="H29" s="4"/>
      <c r="I29" s="4"/>
      <c r="J29" s="17"/>
      <c r="L29" s="16"/>
      <c r="M29" s="4"/>
      <c r="N29" s="4"/>
      <c r="O29" s="4"/>
      <c r="P29" s="4"/>
      <c r="Q29" s="4"/>
      <c r="R29" s="4"/>
      <c r="S29" s="4"/>
      <c r="T29" s="4"/>
      <c r="U29" s="17"/>
    </row>
    <row r="30" spans="2:21">
      <c r="B30" s="2" t="s">
        <v>31</v>
      </c>
      <c r="C30" s="22">
        <f>C26+C28</f>
        <v>11523</v>
      </c>
      <c r="D30" s="23">
        <f t="shared" ref="D30:J30" si="21">D26+D28</f>
        <v>68523</v>
      </c>
      <c r="E30" s="23">
        <f t="shared" si="21"/>
        <v>63523</v>
      </c>
      <c r="F30" s="24">
        <f t="shared" si="21"/>
        <v>-149977</v>
      </c>
      <c r="G30" s="23">
        <f t="shared" si="21"/>
        <v>-149977</v>
      </c>
      <c r="H30" s="23">
        <f t="shared" si="21"/>
        <v>-144977</v>
      </c>
      <c r="I30" s="23">
        <f t="shared" si="21"/>
        <v>-149977</v>
      </c>
      <c r="J30" s="25">
        <f t="shared" si="21"/>
        <v>-224977</v>
      </c>
      <c r="L30" s="33">
        <f t="shared" si="2"/>
        <v>-149977</v>
      </c>
      <c r="M30" s="23">
        <f>M26+M28</f>
        <v>-189977</v>
      </c>
      <c r="N30" s="23">
        <f t="shared" ref="N30:S30" si="22">N26+N28</f>
        <v>-234977</v>
      </c>
      <c r="O30" s="23">
        <f t="shared" si="22"/>
        <v>-384977</v>
      </c>
      <c r="P30" s="23">
        <f t="shared" si="22"/>
        <v>-384977</v>
      </c>
      <c r="Q30" s="23">
        <f t="shared" si="22"/>
        <v>-384977</v>
      </c>
      <c r="R30" s="23">
        <f t="shared" si="22"/>
        <v>-534977</v>
      </c>
      <c r="S30" s="23">
        <f t="shared" si="22"/>
        <v>-534977</v>
      </c>
      <c r="T30" s="23">
        <f t="shared" ref="T30:U30" si="23">T26+T28</f>
        <v>-534977</v>
      </c>
      <c r="U30" s="25">
        <f t="shared" si="23"/>
        <v>-534977</v>
      </c>
    </row>
  </sheetData>
  <pageMargins left="3.937007874015748E-2" right="3.937007874015748E-2" top="0.74803149606299213" bottom="0.74803149606299213" header="0.31496062992125984" footer="0.31496062992125984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FC30FB-30D6-4811-9A09-B2A6F94D7986}"/>
</file>

<file path=customXml/itemProps2.xml><?xml version="1.0" encoding="utf-8"?>
<ds:datastoreItem xmlns:ds="http://schemas.openxmlformats.org/officeDocument/2006/customXml" ds:itemID="{23D4DC8A-FBF0-4D49-BF67-D6564CC71A3A}"/>
</file>

<file path=customXml/itemProps3.xml><?xml version="1.0" encoding="utf-8"?>
<ds:datastoreItem xmlns:ds="http://schemas.openxmlformats.org/officeDocument/2006/customXml" ds:itemID="{298B8F24-5A5F-4477-B442-B91CBBCB7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mairead</dc:creator>
  <cp:keywords/>
  <dc:description/>
  <cp:lastModifiedBy>Jenny Finegan</cp:lastModifiedBy>
  <cp:revision/>
  <dcterms:created xsi:type="dcterms:W3CDTF">2020-03-18T15:35:34Z</dcterms:created>
  <dcterms:modified xsi:type="dcterms:W3CDTF">2020-03-19T12:13:39Z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