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04"/>
  <workbookPr/>
  <mc:AlternateContent xmlns:mc="http://schemas.openxmlformats.org/markup-compatibility/2006">
    <mc:Choice Requires="x15">
      <x15ac:absPath xmlns:x15ac="http://schemas.microsoft.com/office/spreadsheetml/2010/11/ac" url="\\bc1-dc\clients\Current\CFD\FA4307 - Failte Ireland\Coronavirus Supports\Financial Recovery Supports Phase 2\4. Cashflow statement\Final Cashflow documents\"/>
    </mc:Choice>
  </mc:AlternateContent>
  <xr:revisionPtr revIDLastSave="0" documentId="11_051BA2D9A35AFCFDE889F3BE14458EDEDB74C91C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shflow Statement" sheetId="5" r:id="rId1"/>
    <sheet name="Cashflow S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5" l="1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A14" i="5"/>
  <c r="AA26" i="5" s="1"/>
  <c r="Z14" i="5"/>
  <c r="Z26" i="5" s="1"/>
  <c r="Y14" i="5"/>
  <c r="X14" i="5"/>
  <c r="X26" i="5" s="1"/>
  <c r="W14" i="5"/>
  <c r="W26" i="5" s="1"/>
  <c r="V14" i="5"/>
  <c r="V26" i="5" s="1"/>
  <c r="U14" i="5"/>
  <c r="T14" i="5"/>
  <c r="S14" i="5"/>
  <c r="S26" i="5" s="1"/>
  <c r="R14" i="5"/>
  <c r="R26" i="5" s="1"/>
  <c r="Q14" i="5"/>
  <c r="P14" i="5"/>
  <c r="P26" i="5" s="1"/>
  <c r="O14" i="5"/>
  <c r="O26" i="5" s="1"/>
  <c r="N14" i="5"/>
  <c r="N26" i="5" s="1"/>
  <c r="M14" i="5"/>
  <c r="L14" i="5"/>
  <c r="L26" i="5" s="1"/>
  <c r="K14" i="5"/>
  <c r="K26" i="5" s="1"/>
  <c r="J14" i="5"/>
  <c r="J26" i="5" s="1"/>
  <c r="I14" i="5"/>
  <c r="H14" i="5"/>
  <c r="H26" i="5" s="1"/>
  <c r="G14" i="5"/>
  <c r="G26" i="5" s="1"/>
  <c r="F14" i="5"/>
  <c r="F26" i="5" s="1"/>
  <c r="E14" i="5"/>
  <c r="D14" i="5"/>
  <c r="C14" i="5"/>
  <c r="I26" i="5" l="1"/>
  <c r="M26" i="5"/>
  <c r="Q26" i="5"/>
  <c r="U26" i="5"/>
  <c r="Y26" i="5"/>
  <c r="D26" i="5"/>
  <c r="E26" i="5"/>
  <c r="C26" i="5"/>
  <c r="C28" i="5" s="1"/>
  <c r="C33" i="5" s="1"/>
  <c r="D5" i="5" s="1"/>
  <c r="D28" i="5" s="1"/>
  <c r="D33" i="5" s="1"/>
  <c r="E5" i="5" s="1"/>
  <c r="E28" i="5" s="1"/>
  <c r="E33" i="5" s="1"/>
  <c r="F5" i="5" s="1"/>
  <c r="F28" i="5" s="1"/>
  <c r="F33" i="5" s="1"/>
  <c r="G5" i="5" s="1"/>
  <c r="G28" i="5" s="1"/>
  <c r="G33" i="5" s="1"/>
  <c r="H5" i="5" s="1"/>
  <c r="H28" i="5" s="1"/>
  <c r="H33" i="5" s="1"/>
  <c r="I5" i="5" s="1"/>
  <c r="I28" i="5" s="1"/>
  <c r="I33" i="5" s="1"/>
  <c r="J5" i="5" s="1"/>
  <c r="J28" i="5" s="1"/>
  <c r="J33" i="5" s="1"/>
  <c r="K5" i="5" s="1"/>
  <c r="K28" i="5" s="1"/>
  <c r="K33" i="5" s="1"/>
  <c r="L5" i="5" s="1"/>
  <c r="L28" i="5" s="1"/>
  <c r="L33" i="5" s="1"/>
  <c r="M5" i="5" s="1"/>
  <c r="M28" i="5" s="1"/>
  <c r="M33" i="5" s="1"/>
  <c r="N5" i="5" s="1"/>
  <c r="N28" i="5" s="1"/>
  <c r="N33" i="5" s="1"/>
  <c r="O5" i="5" s="1"/>
  <c r="O28" i="5" s="1"/>
  <c r="O33" i="5" s="1"/>
  <c r="P5" i="5" s="1"/>
  <c r="P28" i="5" s="1"/>
  <c r="P33" i="5" s="1"/>
  <c r="Q5" i="5" s="1"/>
  <c r="Q28" i="5" s="1"/>
  <c r="Q33" i="5" s="1"/>
  <c r="R5" i="5" s="1"/>
  <c r="R28" i="5" s="1"/>
  <c r="R33" i="5" s="1"/>
  <c r="S5" i="5" s="1"/>
  <c r="S28" i="5" s="1"/>
  <c r="S33" i="5" s="1"/>
  <c r="T5" i="5" s="1"/>
  <c r="T28" i="5" s="1"/>
  <c r="T33" i="5" s="1"/>
  <c r="U5" i="5" s="1"/>
  <c r="U28" i="5" s="1"/>
  <c r="U33" i="5" s="1"/>
  <c r="V5" i="5" s="1"/>
  <c r="V28" i="5" s="1"/>
  <c r="V33" i="5" s="1"/>
  <c r="W5" i="5" s="1"/>
  <c r="W28" i="5" s="1"/>
  <c r="W33" i="5" s="1"/>
  <c r="X5" i="5" s="1"/>
  <c r="X28" i="5" s="1"/>
  <c r="X33" i="5" s="1"/>
  <c r="Y5" i="5" s="1"/>
  <c r="Y28" i="5" s="1"/>
  <c r="Y33" i="5" s="1"/>
  <c r="Z5" i="5" s="1"/>
  <c r="Z28" i="5" s="1"/>
  <c r="Z33" i="5" s="1"/>
  <c r="AA5" i="5" s="1"/>
  <c r="AA28" i="5" s="1"/>
  <c r="AA33" i="5" s="1"/>
  <c r="G14" i="2" l="1"/>
  <c r="F14" i="2"/>
  <c r="E14" i="2"/>
  <c r="D14" i="2"/>
  <c r="C14" i="2"/>
  <c r="C26" i="2" l="1"/>
  <c r="C24" i="2"/>
  <c r="C28" i="2" l="1"/>
  <c r="C33" i="2" s="1"/>
  <c r="H14" i="2"/>
  <c r="G24" i="2"/>
  <c r="G26" i="2" s="1"/>
  <c r="H24" i="2"/>
  <c r="F24" i="2"/>
  <c r="F26" i="2" s="1"/>
  <c r="E24" i="2"/>
  <c r="E26" i="2" s="1"/>
  <c r="D24" i="2"/>
  <c r="D26" i="2" s="1"/>
  <c r="H26" i="2" l="1"/>
  <c r="D5" i="2"/>
  <c r="D28" i="2" l="1"/>
  <c r="D33" i="2" l="1"/>
  <c r="E5" i="2" s="1"/>
  <c r="E28" i="2" s="1"/>
  <c r="E33" i="2" s="1"/>
  <c r="F5" i="2" l="1"/>
  <c r="F28" i="2" s="1"/>
  <c r="F33" i="2" s="1"/>
  <c r="G5" i="2" l="1"/>
  <c r="G28" i="2" s="1"/>
  <c r="G33" i="2" s="1"/>
  <c r="H5" i="2" l="1"/>
  <c r="H28" i="2" s="1"/>
  <c r="H33" i="2" s="1"/>
</calcChain>
</file>

<file path=xl/sharedStrings.xml><?xml version="1.0" encoding="utf-8"?>
<sst xmlns="http://schemas.openxmlformats.org/spreadsheetml/2006/main" count="80" uniqueCount="27">
  <si>
    <r>
      <t xml:space="preserve">Cashflow Statement 
</t>
    </r>
    <r>
      <rPr>
        <b/>
        <sz val="12"/>
        <color theme="1"/>
        <rFont val="Arial"/>
        <family val="2"/>
      </rPr>
      <t>Designed in partnership with Crowe</t>
    </r>
  </si>
  <si>
    <t>Monthly Cashflow</t>
  </si>
  <si>
    <t>Month End</t>
  </si>
  <si>
    <t xml:space="preserve">Opening Bank Balance </t>
  </si>
  <si>
    <t>Cash Inflows</t>
  </si>
  <si>
    <t>Cash on Hand</t>
  </si>
  <si>
    <t>Cash Sales</t>
  </si>
  <si>
    <t>Debtors</t>
  </si>
  <si>
    <t>Directors Loan</t>
  </si>
  <si>
    <t>Working Capital/Other Loan</t>
  </si>
  <si>
    <t>Revenue supports, e.g. wage subsidies</t>
  </si>
  <si>
    <t>Total Cash from Operating Activities</t>
  </si>
  <si>
    <t>Cash Outflows (entered as negative numbers)</t>
  </si>
  <si>
    <t>Revenue - VAT</t>
  </si>
  <si>
    <t>Revenue - PRSI</t>
  </si>
  <si>
    <t>Local Authority - Rates</t>
  </si>
  <si>
    <t>Wages and Salaries</t>
  </si>
  <si>
    <t>Creditor Payments</t>
  </si>
  <si>
    <t>Bank and Credit Card Charges</t>
  </si>
  <si>
    <t>Rent</t>
  </si>
  <si>
    <t>Total Outgoings from Operating Activities</t>
  </si>
  <si>
    <t>Net Cash Inflows/Outflows</t>
  </si>
  <si>
    <t xml:space="preserve">Closing Cashflow Balance </t>
  </si>
  <si>
    <t>Current/Existing Loan repayments</t>
  </si>
  <si>
    <t>Additional Covid-19 Loan Repayments</t>
  </si>
  <si>
    <t>Adjusted Cashflow Balance</t>
  </si>
  <si>
    <t>Cash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</si>
</sst>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;[Red]\-&quot;€&quot;#,##0"/>
    <numFmt numFmtId="165" formatCode="&quot;€&quot;#,##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4" xfId="0" applyFont="1" applyFill="1" applyBorder="1"/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2" fillId="2" borderId="4" xfId="0" applyFont="1" applyFill="1" applyBorder="1"/>
    <xf numFmtId="164" fontId="1" fillId="2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7" fontId="2" fillId="0" borderId="2" xfId="0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77376</xdr:rowOff>
    </xdr:from>
    <xdr:to>
      <xdr:col>1</xdr:col>
      <xdr:colOff>2771775</xdr:colOff>
      <xdr:row>0</xdr:row>
      <xdr:rowOff>588167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62C70A-9F85-4E44-B442-D07CE3E47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7376"/>
          <a:ext cx="2790825" cy="51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AA33"/>
  <sheetViews>
    <sheetView tabSelected="1" workbookViewId="0">
      <selection activeCell="J17" sqref="J17"/>
    </sheetView>
  </sheetViews>
  <sheetFormatPr defaultRowHeight="12.75"/>
  <cols>
    <col min="1" max="1" width="2.7109375" style="1" customWidth="1"/>
    <col min="2" max="2" width="46.5703125" style="1" customWidth="1"/>
    <col min="3" max="3" width="12" style="1" customWidth="1"/>
    <col min="4" max="9" width="11.28515625" style="1" bestFit="1" customWidth="1"/>
    <col min="10" max="10" width="11.28515625" style="1" customWidth="1"/>
    <col min="11" max="11" width="12.140625" style="1" customWidth="1"/>
    <col min="12" max="17" width="10.5703125" style="1" bestFit="1" customWidth="1"/>
    <col min="18" max="18" width="11" style="1" bestFit="1" customWidth="1"/>
    <col min="19" max="27" width="10.5703125" style="1" bestFit="1" customWidth="1"/>
    <col min="28" max="16384" width="9.140625" style="1"/>
  </cols>
  <sheetData>
    <row r="1" spans="2:27" ht="54" customHeight="1" thickBot="1"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27">
      <c r="B2" s="5" t="s">
        <v>1</v>
      </c>
      <c r="C2" s="15" t="s">
        <v>2</v>
      </c>
      <c r="D2" s="15" t="s">
        <v>2</v>
      </c>
      <c r="E2" s="15" t="s">
        <v>2</v>
      </c>
      <c r="F2" s="15" t="s">
        <v>2</v>
      </c>
      <c r="G2" s="15" t="s">
        <v>2</v>
      </c>
      <c r="H2" s="15" t="s">
        <v>2</v>
      </c>
      <c r="I2" s="15" t="s">
        <v>2</v>
      </c>
      <c r="J2" s="15" t="s">
        <v>2</v>
      </c>
      <c r="K2" s="15" t="s">
        <v>2</v>
      </c>
      <c r="L2" s="15" t="s">
        <v>2</v>
      </c>
      <c r="M2" s="15" t="s">
        <v>2</v>
      </c>
      <c r="N2" s="15" t="s">
        <v>2</v>
      </c>
      <c r="O2" s="15" t="s">
        <v>2</v>
      </c>
      <c r="P2" s="15" t="s">
        <v>2</v>
      </c>
      <c r="Q2" s="15" t="s">
        <v>2</v>
      </c>
      <c r="R2" s="15" t="s">
        <v>2</v>
      </c>
      <c r="S2" s="15" t="s">
        <v>2</v>
      </c>
      <c r="T2" s="15" t="s">
        <v>2</v>
      </c>
      <c r="U2" s="15" t="s">
        <v>2</v>
      </c>
      <c r="V2" s="15" t="s">
        <v>2</v>
      </c>
      <c r="W2" s="15" t="s">
        <v>2</v>
      </c>
      <c r="X2" s="15" t="s">
        <v>2</v>
      </c>
      <c r="Y2" s="15" t="s">
        <v>2</v>
      </c>
      <c r="Z2" s="15" t="s">
        <v>2</v>
      </c>
      <c r="AA2" s="16" t="s">
        <v>2</v>
      </c>
    </row>
    <row r="3" spans="2:27">
      <c r="B3" s="7"/>
      <c r="C3" s="4">
        <v>43891</v>
      </c>
      <c r="D3" s="4">
        <v>43922</v>
      </c>
      <c r="E3" s="4">
        <v>43952</v>
      </c>
      <c r="F3" s="4">
        <v>43983</v>
      </c>
      <c r="G3" s="4">
        <v>44013</v>
      </c>
      <c r="H3" s="4">
        <v>44044</v>
      </c>
      <c r="I3" s="4">
        <v>44075</v>
      </c>
      <c r="J3" s="4">
        <v>44105</v>
      </c>
      <c r="K3" s="4">
        <v>44136</v>
      </c>
      <c r="L3" s="4">
        <v>44166</v>
      </c>
      <c r="M3" s="4">
        <v>44197</v>
      </c>
      <c r="N3" s="4">
        <v>44228</v>
      </c>
      <c r="O3" s="4">
        <v>44256</v>
      </c>
      <c r="P3" s="4">
        <v>44287</v>
      </c>
      <c r="Q3" s="4">
        <v>44317</v>
      </c>
      <c r="R3" s="4">
        <v>44348</v>
      </c>
      <c r="S3" s="4">
        <v>44378</v>
      </c>
      <c r="T3" s="4">
        <v>44409</v>
      </c>
      <c r="U3" s="4">
        <v>44440</v>
      </c>
      <c r="V3" s="4">
        <v>44470</v>
      </c>
      <c r="W3" s="4">
        <v>44501</v>
      </c>
      <c r="X3" s="4">
        <v>44531</v>
      </c>
      <c r="Y3" s="4">
        <v>44562</v>
      </c>
      <c r="Z3" s="4">
        <v>44593</v>
      </c>
      <c r="AA3" s="17">
        <v>44621</v>
      </c>
    </row>
    <row r="4" spans="2:27">
      <c r="B4" s="7"/>
      <c r="AA4" s="18"/>
    </row>
    <row r="5" spans="2:27">
      <c r="B5" s="7" t="s">
        <v>3</v>
      </c>
      <c r="C5" s="19">
        <v>0</v>
      </c>
      <c r="D5" s="2">
        <f>C33</f>
        <v>0</v>
      </c>
      <c r="E5" s="2">
        <f>D33</f>
        <v>0</v>
      </c>
      <c r="F5" s="2">
        <f>E33</f>
        <v>0</v>
      </c>
      <c r="G5" s="2">
        <f t="shared" ref="G5:AA5" si="0">F33</f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  <c r="U5" s="2">
        <f t="shared" si="0"/>
        <v>0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">
        <f t="shared" si="0"/>
        <v>0</v>
      </c>
      <c r="AA5" s="8">
        <f t="shared" si="0"/>
        <v>0</v>
      </c>
    </row>
    <row r="6" spans="2:27"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/>
    </row>
    <row r="7" spans="2:27">
      <c r="B7" s="9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"/>
    </row>
    <row r="8" spans="2:27">
      <c r="B8" s="7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2:27">
      <c r="B9" s="7" t="s">
        <v>6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1">
        <v>0</v>
      </c>
    </row>
    <row r="10" spans="2:27">
      <c r="B10" s="7" t="s">
        <v>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1">
        <v>0</v>
      </c>
    </row>
    <row r="11" spans="2:27">
      <c r="B11" s="7" t="s">
        <v>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2"/>
    </row>
    <row r="12" spans="2:27">
      <c r="B12" s="7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2"/>
    </row>
    <row r="13" spans="2:27">
      <c r="B13" s="7" t="s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2"/>
    </row>
    <row r="14" spans="2:27">
      <c r="B14" s="10" t="s">
        <v>11</v>
      </c>
      <c r="C14" s="3">
        <f t="shared" ref="C14:G14" si="1">SUM(C8:C13)</f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ref="H14:AA14" si="2">SUM(H8:H13)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11">
        <f t="shared" si="2"/>
        <v>0</v>
      </c>
    </row>
    <row r="15" spans="2:27"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</row>
    <row r="16" spans="2:27">
      <c r="B16" s="9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8"/>
    </row>
    <row r="17" spans="2:27">
      <c r="B17" s="7" t="s">
        <v>13</v>
      </c>
      <c r="C17" s="19">
        <v>0</v>
      </c>
      <c r="D17" s="19"/>
      <c r="E17" s="19">
        <v>0</v>
      </c>
      <c r="F17" s="19"/>
      <c r="G17" s="19">
        <v>0</v>
      </c>
      <c r="H17" s="19"/>
      <c r="I17" s="19">
        <v>0</v>
      </c>
      <c r="J17" s="19"/>
      <c r="K17" s="19">
        <v>0</v>
      </c>
      <c r="L17" s="19"/>
      <c r="M17" s="19">
        <v>0</v>
      </c>
      <c r="N17" s="19"/>
      <c r="O17" s="19">
        <v>0</v>
      </c>
      <c r="P17" s="19"/>
      <c r="Q17" s="19">
        <v>0</v>
      </c>
      <c r="R17" s="19"/>
      <c r="S17" s="19">
        <v>0</v>
      </c>
      <c r="T17" s="19"/>
      <c r="U17" s="19">
        <v>0</v>
      </c>
      <c r="V17" s="19"/>
      <c r="W17" s="19">
        <v>0</v>
      </c>
      <c r="X17" s="19"/>
      <c r="Y17" s="19">
        <v>0</v>
      </c>
      <c r="Z17" s="19"/>
      <c r="AA17" s="22">
        <v>0</v>
      </c>
    </row>
    <row r="18" spans="2:27">
      <c r="B18" s="7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</row>
    <row r="19" spans="2:27">
      <c r="B19" s="7" t="s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/>
    </row>
    <row r="20" spans="2:27">
      <c r="B20" s="7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2"/>
    </row>
    <row r="21" spans="2:27">
      <c r="B21" s="7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/>
    </row>
    <row r="22" spans="2:27">
      <c r="B22" s="7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/>
    </row>
    <row r="23" spans="2:27">
      <c r="B23" s="7" t="s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/>
    </row>
    <row r="24" spans="2:27">
      <c r="B24" s="10" t="s">
        <v>20</v>
      </c>
      <c r="C24" s="3">
        <f t="shared" ref="C24:AA24" si="3">SUM(C17:C23)</f>
        <v>0</v>
      </c>
      <c r="D24" s="3">
        <f t="shared" si="3"/>
        <v>0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0</v>
      </c>
      <c r="M24" s="3">
        <f t="shared" si="3"/>
        <v>0</v>
      </c>
      <c r="N24" s="3">
        <f t="shared" si="3"/>
        <v>0</v>
      </c>
      <c r="O24" s="3">
        <f t="shared" si="3"/>
        <v>0</v>
      </c>
      <c r="P24" s="3">
        <f t="shared" si="3"/>
        <v>0</v>
      </c>
      <c r="Q24" s="3">
        <f t="shared" si="3"/>
        <v>0</v>
      </c>
      <c r="R24" s="3">
        <f t="shared" si="3"/>
        <v>0</v>
      </c>
      <c r="S24" s="3">
        <f t="shared" si="3"/>
        <v>0</v>
      </c>
      <c r="T24" s="3">
        <f t="shared" si="3"/>
        <v>0</v>
      </c>
      <c r="U24" s="3">
        <f t="shared" si="3"/>
        <v>0</v>
      </c>
      <c r="V24" s="3">
        <f t="shared" si="3"/>
        <v>0</v>
      </c>
      <c r="W24" s="3">
        <f t="shared" si="3"/>
        <v>0</v>
      </c>
      <c r="X24" s="3">
        <f t="shared" si="3"/>
        <v>0</v>
      </c>
      <c r="Y24" s="3">
        <f t="shared" si="3"/>
        <v>0</v>
      </c>
      <c r="Z24" s="3">
        <f t="shared" si="3"/>
        <v>0</v>
      </c>
      <c r="AA24" s="11">
        <f t="shared" si="3"/>
        <v>0</v>
      </c>
    </row>
    <row r="25" spans="2:27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8"/>
    </row>
    <row r="26" spans="2:27">
      <c r="B26" s="6" t="s">
        <v>21</v>
      </c>
      <c r="C26" s="2">
        <f>+C14+C24</f>
        <v>0</v>
      </c>
      <c r="D26" s="2">
        <f t="shared" ref="D26:AA26" si="4">+D14+D24</f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  <c r="Z26" s="2">
        <f t="shared" si="4"/>
        <v>0</v>
      </c>
      <c r="AA26" s="8">
        <f t="shared" si="4"/>
        <v>0</v>
      </c>
    </row>
    <row r="27" spans="2:27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8"/>
    </row>
    <row r="28" spans="2:27">
      <c r="B28" s="7" t="s">
        <v>22</v>
      </c>
      <c r="C28" s="2">
        <f t="shared" ref="C28:AA28" si="5">C5+C26</f>
        <v>0</v>
      </c>
      <c r="D28" s="2">
        <f t="shared" si="5"/>
        <v>0</v>
      </c>
      <c r="E28" s="2">
        <f t="shared" si="5"/>
        <v>0</v>
      </c>
      <c r="F28" s="2">
        <f t="shared" si="5"/>
        <v>0</v>
      </c>
      <c r="G28" s="2">
        <f t="shared" si="5"/>
        <v>0</v>
      </c>
      <c r="H28" s="2">
        <f t="shared" si="5"/>
        <v>0</v>
      </c>
      <c r="I28" s="2">
        <f t="shared" si="5"/>
        <v>0</v>
      </c>
      <c r="J28" s="2">
        <f t="shared" si="5"/>
        <v>0</v>
      </c>
      <c r="K28" s="2">
        <f t="shared" si="5"/>
        <v>0</v>
      </c>
      <c r="L28" s="2">
        <f t="shared" si="5"/>
        <v>0</v>
      </c>
      <c r="M28" s="2">
        <f t="shared" si="5"/>
        <v>0</v>
      </c>
      <c r="N28" s="2">
        <f t="shared" si="5"/>
        <v>0</v>
      </c>
      <c r="O28" s="2">
        <f t="shared" si="5"/>
        <v>0</v>
      </c>
      <c r="P28" s="2">
        <f t="shared" si="5"/>
        <v>0</v>
      </c>
      <c r="Q28" s="2">
        <f t="shared" si="5"/>
        <v>0</v>
      </c>
      <c r="R28" s="2">
        <f t="shared" si="5"/>
        <v>0</v>
      </c>
      <c r="S28" s="2">
        <f t="shared" si="5"/>
        <v>0</v>
      </c>
      <c r="T28" s="2">
        <f t="shared" si="5"/>
        <v>0</v>
      </c>
      <c r="U28" s="2">
        <f t="shared" si="5"/>
        <v>0</v>
      </c>
      <c r="V28" s="2">
        <f t="shared" si="5"/>
        <v>0</v>
      </c>
      <c r="W28" s="2">
        <f t="shared" si="5"/>
        <v>0</v>
      </c>
      <c r="X28" s="2">
        <f t="shared" si="5"/>
        <v>0</v>
      </c>
      <c r="Y28" s="2">
        <f t="shared" si="5"/>
        <v>0</v>
      </c>
      <c r="Z28" s="2">
        <f t="shared" si="5"/>
        <v>0</v>
      </c>
      <c r="AA28" s="8">
        <f t="shared" si="5"/>
        <v>0</v>
      </c>
    </row>
    <row r="29" spans="2:27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8"/>
    </row>
    <row r="30" spans="2:27">
      <c r="B30" s="7" t="s">
        <v>23</v>
      </c>
      <c r="C30" s="19"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/>
    </row>
    <row r="31" spans="2:27">
      <c r="B31" s="7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/>
    </row>
    <row r="32" spans="2:27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8"/>
    </row>
    <row r="33" spans="2:27" ht="13.5" thickBot="1">
      <c r="B33" s="12" t="s">
        <v>25</v>
      </c>
      <c r="C33" s="13">
        <f>C28+(C30+C31)</f>
        <v>0</v>
      </c>
      <c r="D33" s="13">
        <f t="shared" ref="D33:AA33" si="6">D28+(D30+D31)</f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 t="shared" si="6"/>
        <v>0</v>
      </c>
      <c r="N33" s="13">
        <f t="shared" si="6"/>
        <v>0</v>
      </c>
      <c r="O33" s="13">
        <f t="shared" si="6"/>
        <v>0</v>
      </c>
      <c r="P33" s="13">
        <f t="shared" si="6"/>
        <v>0</v>
      </c>
      <c r="Q33" s="13">
        <f t="shared" si="6"/>
        <v>0</v>
      </c>
      <c r="R33" s="13">
        <f t="shared" si="6"/>
        <v>0</v>
      </c>
      <c r="S33" s="13">
        <f t="shared" si="6"/>
        <v>0</v>
      </c>
      <c r="T33" s="13">
        <f t="shared" si="6"/>
        <v>0</v>
      </c>
      <c r="U33" s="13">
        <f t="shared" si="6"/>
        <v>0</v>
      </c>
      <c r="V33" s="13">
        <f t="shared" si="6"/>
        <v>0</v>
      </c>
      <c r="W33" s="13">
        <f t="shared" si="6"/>
        <v>0</v>
      </c>
      <c r="X33" s="13">
        <f t="shared" si="6"/>
        <v>0</v>
      </c>
      <c r="Y33" s="13">
        <f t="shared" si="6"/>
        <v>0</v>
      </c>
      <c r="Z33" s="13">
        <f t="shared" si="6"/>
        <v>0</v>
      </c>
      <c r="AA33" s="14">
        <f t="shared" si="6"/>
        <v>0</v>
      </c>
    </row>
  </sheetData>
  <mergeCells count="1">
    <mergeCell ref="C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3"/>
  <sheetViews>
    <sheetView workbookViewId="0">
      <selection activeCell="E36" sqref="E36"/>
    </sheetView>
  </sheetViews>
  <sheetFormatPr defaultRowHeight="12.75"/>
  <cols>
    <col min="1" max="1" width="2.7109375" style="1" customWidth="1"/>
    <col min="2" max="2" width="46.5703125" style="1" customWidth="1"/>
    <col min="3" max="3" width="12" style="1" customWidth="1"/>
    <col min="4" max="8" width="11.28515625" style="1" bestFit="1" customWidth="1"/>
    <col min="9" max="16384" width="9.140625" style="1"/>
  </cols>
  <sheetData>
    <row r="1" spans="2:8" ht="13.5" thickBot="1"/>
    <row r="2" spans="2:8">
      <c r="B2" s="5" t="s">
        <v>1</v>
      </c>
      <c r="C2" s="15" t="s">
        <v>2</v>
      </c>
      <c r="D2" s="15" t="s">
        <v>2</v>
      </c>
      <c r="E2" s="15" t="s">
        <v>2</v>
      </c>
      <c r="F2" s="15" t="s">
        <v>2</v>
      </c>
      <c r="G2" s="15" t="s">
        <v>2</v>
      </c>
      <c r="H2" s="16" t="s">
        <v>2</v>
      </c>
    </row>
    <row r="3" spans="2:8">
      <c r="B3" s="7"/>
      <c r="C3" s="4">
        <v>43891</v>
      </c>
      <c r="D3" s="4">
        <v>43922</v>
      </c>
      <c r="E3" s="4">
        <v>43952</v>
      </c>
      <c r="F3" s="4">
        <v>43983</v>
      </c>
      <c r="G3" s="4">
        <v>44013</v>
      </c>
      <c r="H3" s="17">
        <v>44044</v>
      </c>
    </row>
    <row r="4" spans="2:8">
      <c r="B4" s="7"/>
      <c r="H4" s="18"/>
    </row>
    <row r="5" spans="2:8">
      <c r="B5" s="7" t="s">
        <v>3</v>
      </c>
      <c r="C5" s="19">
        <v>64523</v>
      </c>
      <c r="D5" s="2">
        <f>C33</f>
        <v>38523</v>
      </c>
      <c r="E5" s="2">
        <f>D33</f>
        <v>38523</v>
      </c>
      <c r="F5" s="2">
        <f>E33</f>
        <v>33523</v>
      </c>
      <c r="G5" s="2">
        <f>F33</f>
        <v>27523</v>
      </c>
      <c r="H5" s="8">
        <f>G33</f>
        <v>20523</v>
      </c>
    </row>
    <row r="6" spans="2:8">
      <c r="B6" s="7"/>
      <c r="C6" s="2"/>
      <c r="D6" s="2"/>
      <c r="E6" s="2"/>
      <c r="F6" s="2"/>
      <c r="G6" s="2"/>
      <c r="H6" s="8"/>
    </row>
    <row r="7" spans="2:8">
      <c r="B7" s="9" t="s">
        <v>4</v>
      </c>
      <c r="C7" s="2"/>
      <c r="D7" s="2"/>
      <c r="E7" s="2"/>
      <c r="F7" s="2"/>
      <c r="G7" s="2"/>
      <c r="H7" s="8"/>
    </row>
    <row r="8" spans="2:8">
      <c r="B8" s="7" t="s">
        <v>5</v>
      </c>
      <c r="C8" s="20"/>
      <c r="D8" s="20"/>
      <c r="E8" s="20"/>
      <c r="F8" s="20"/>
      <c r="G8" s="20"/>
      <c r="H8" s="21"/>
    </row>
    <row r="9" spans="2:8">
      <c r="B9" s="7" t="s">
        <v>6</v>
      </c>
      <c r="C9" s="20">
        <v>6000</v>
      </c>
      <c r="D9" s="20">
        <v>0</v>
      </c>
      <c r="E9" s="20">
        <v>0</v>
      </c>
      <c r="F9" s="20">
        <v>0</v>
      </c>
      <c r="G9" s="20">
        <v>0</v>
      </c>
      <c r="H9" s="21">
        <v>0</v>
      </c>
    </row>
    <row r="10" spans="2:8">
      <c r="B10" s="7" t="s">
        <v>7</v>
      </c>
      <c r="C10" s="20">
        <v>0</v>
      </c>
      <c r="D10" s="20">
        <v>5000</v>
      </c>
      <c r="E10" s="20">
        <v>0</v>
      </c>
      <c r="F10" s="20">
        <v>1000</v>
      </c>
      <c r="G10" s="20">
        <v>0</v>
      </c>
      <c r="H10" s="21">
        <v>0</v>
      </c>
    </row>
    <row r="11" spans="2:8">
      <c r="B11" s="7" t="s">
        <v>8</v>
      </c>
      <c r="C11" s="19"/>
      <c r="D11" s="19"/>
      <c r="E11" s="19"/>
      <c r="F11" s="19"/>
      <c r="G11" s="19"/>
      <c r="H11" s="22"/>
    </row>
    <row r="12" spans="2:8">
      <c r="B12" s="7" t="s">
        <v>9</v>
      </c>
      <c r="C12" s="19"/>
      <c r="D12" s="19"/>
      <c r="E12" s="19"/>
      <c r="F12" s="19">
        <v>20000</v>
      </c>
      <c r="G12" s="19"/>
      <c r="H12" s="22"/>
    </row>
    <row r="13" spans="2:8">
      <c r="B13" s="7" t="s">
        <v>10</v>
      </c>
      <c r="C13" s="19"/>
      <c r="D13" s="19">
        <v>1000</v>
      </c>
      <c r="E13" s="19">
        <v>1000</v>
      </c>
      <c r="F13" s="19"/>
      <c r="G13" s="19"/>
      <c r="H13" s="22"/>
    </row>
    <row r="14" spans="2:8">
      <c r="B14" s="10" t="s">
        <v>11</v>
      </c>
      <c r="C14" s="3">
        <f t="shared" ref="C14:G14" si="0">SUM(C8:C13)</f>
        <v>6000</v>
      </c>
      <c r="D14" s="3">
        <f t="shared" si="0"/>
        <v>6000</v>
      </c>
      <c r="E14" s="3">
        <f t="shared" si="0"/>
        <v>1000</v>
      </c>
      <c r="F14" s="3">
        <f t="shared" si="0"/>
        <v>21000</v>
      </c>
      <c r="G14" s="3">
        <f t="shared" si="0"/>
        <v>0</v>
      </c>
      <c r="H14" s="11">
        <f t="shared" ref="H14" si="1">SUM(H8:H13)</f>
        <v>0</v>
      </c>
    </row>
    <row r="15" spans="2:8">
      <c r="B15" s="7"/>
      <c r="C15" s="2"/>
      <c r="D15" s="2"/>
      <c r="E15" s="2"/>
      <c r="F15" s="2"/>
      <c r="G15" s="2"/>
      <c r="H15" s="8"/>
    </row>
    <row r="16" spans="2:8">
      <c r="B16" s="9" t="s">
        <v>26</v>
      </c>
      <c r="C16" s="2"/>
      <c r="D16" s="2"/>
      <c r="E16" s="2"/>
      <c r="F16" s="2"/>
      <c r="G16" s="2"/>
      <c r="H16" s="8"/>
    </row>
    <row r="17" spans="2:8">
      <c r="B17" s="7" t="s">
        <v>13</v>
      </c>
      <c r="C17" s="19">
        <v>0</v>
      </c>
      <c r="D17" s="19"/>
      <c r="E17" s="19">
        <v>0</v>
      </c>
      <c r="F17" s="19"/>
      <c r="G17" s="19">
        <v>0</v>
      </c>
      <c r="H17" s="22"/>
    </row>
    <row r="18" spans="2:8">
      <c r="B18" s="7" t="s">
        <v>14</v>
      </c>
      <c r="C18" s="19"/>
      <c r="D18" s="19"/>
      <c r="E18" s="19"/>
      <c r="F18" s="19"/>
      <c r="G18" s="19"/>
      <c r="H18" s="22"/>
    </row>
    <row r="19" spans="2:8">
      <c r="B19" s="7" t="s">
        <v>15</v>
      </c>
      <c r="C19" s="19"/>
      <c r="D19" s="19"/>
      <c r="E19" s="19"/>
      <c r="F19" s="19"/>
      <c r="G19" s="19"/>
      <c r="H19" s="22"/>
    </row>
    <row r="20" spans="2:8">
      <c r="B20" s="7" t="s">
        <v>16</v>
      </c>
      <c r="C20" s="19">
        <v>-10000</v>
      </c>
      <c r="D20" s="19">
        <v>-4000</v>
      </c>
      <c r="E20" s="19">
        <v>-4000</v>
      </c>
      <c r="F20" s="19">
        <v>-4000</v>
      </c>
      <c r="G20" s="19">
        <v>-4000</v>
      </c>
      <c r="H20" s="22">
        <v>-4000</v>
      </c>
    </row>
    <row r="21" spans="2:8">
      <c r="B21" s="7" t="s">
        <v>17</v>
      </c>
      <c r="C21" s="19">
        <v>-2000</v>
      </c>
      <c r="D21" s="19">
        <v>-2000</v>
      </c>
      <c r="E21" s="19">
        <v>-2000</v>
      </c>
      <c r="F21" s="19">
        <v>-3000</v>
      </c>
      <c r="G21" s="19">
        <v>-3000</v>
      </c>
      <c r="H21" s="22">
        <v>-5000</v>
      </c>
    </row>
    <row r="22" spans="2:8">
      <c r="B22" s="7" t="s">
        <v>18</v>
      </c>
      <c r="C22" s="19"/>
      <c r="D22" s="19"/>
      <c r="E22" s="19"/>
      <c r="F22" s="19"/>
      <c r="G22" s="19"/>
      <c r="H22" s="22"/>
    </row>
    <row r="23" spans="2:8">
      <c r="B23" s="7" t="s">
        <v>19</v>
      </c>
      <c r="C23" s="19"/>
      <c r="D23" s="19"/>
      <c r="E23" s="19"/>
      <c r="F23" s="19"/>
      <c r="G23" s="19"/>
      <c r="H23" s="22"/>
    </row>
    <row r="24" spans="2:8">
      <c r="B24" s="10" t="s">
        <v>20</v>
      </c>
      <c r="C24" s="3">
        <f t="shared" ref="C24:F24" si="2">SUM(C17:C23)</f>
        <v>-12000</v>
      </c>
      <c r="D24" s="3">
        <f t="shared" si="2"/>
        <v>-6000</v>
      </c>
      <c r="E24" s="3">
        <f t="shared" si="2"/>
        <v>-6000</v>
      </c>
      <c r="F24" s="3">
        <f t="shared" si="2"/>
        <v>-7000</v>
      </c>
      <c r="G24" s="3">
        <f>SUM(G17:G23)</f>
        <v>-7000</v>
      </c>
      <c r="H24" s="11">
        <f>SUM(H17:H23)</f>
        <v>-9000</v>
      </c>
    </row>
    <row r="25" spans="2:8">
      <c r="B25" s="7"/>
      <c r="C25" s="2"/>
      <c r="D25" s="2"/>
      <c r="E25" s="2"/>
      <c r="F25" s="2"/>
      <c r="G25" s="2"/>
      <c r="H25" s="8"/>
    </row>
    <row r="26" spans="2:8">
      <c r="B26" s="6" t="s">
        <v>21</v>
      </c>
      <c r="C26" s="2">
        <f t="shared" ref="C26:H26" si="3">+C14+C24</f>
        <v>-6000</v>
      </c>
      <c r="D26" s="2">
        <f t="shared" si="3"/>
        <v>0</v>
      </c>
      <c r="E26" s="2">
        <f t="shared" si="3"/>
        <v>-5000</v>
      </c>
      <c r="F26" s="2">
        <f t="shared" si="3"/>
        <v>14000</v>
      </c>
      <c r="G26" s="2">
        <f t="shared" si="3"/>
        <v>-7000</v>
      </c>
      <c r="H26" s="8">
        <f t="shared" si="3"/>
        <v>-9000</v>
      </c>
    </row>
    <row r="27" spans="2:8">
      <c r="B27" s="7"/>
      <c r="C27" s="2"/>
      <c r="D27" s="2"/>
      <c r="E27" s="2"/>
      <c r="F27" s="2"/>
      <c r="G27" s="2"/>
      <c r="H27" s="8"/>
    </row>
    <row r="28" spans="2:8">
      <c r="B28" s="7" t="s">
        <v>22</v>
      </c>
      <c r="C28" s="2">
        <f t="shared" ref="C28:F28" si="4">C5+C26</f>
        <v>58523</v>
      </c>
      <c r="D28" s="2">
        <f t="shared" si="4"/>
        <v>38523</v>
      </c>
      <c r="E28" s="2">
        <f t="shared" si="4"/>
        <v>33523</v>
      </c>
      <c r="F28" s="2">
        <f t="shared" si="4"/>
        <v>47523</v>
      </c>
      <c r="G28" s="2">
        <f>G5+G26</f>
        <v>20523</v>
      </c>
      <c r="H28" s="8">
        <f>H5+H26</f>
        <v>11523</v>
      </c>
    </row>
    <row r="29" spans="2:8">
      <c r="B29" s="7"/>
      <c r="C29" s="2"/>
      <c r="D29" s="2"/>
      <c r="E29" s="2"/>
      <c r="F29" s="2"/>
      <c r="G29" s="2"/>
      <c r="H29" s="8"/>
    </row>
    <row r="30" spans="2:8">
      <c r="B30" s="7" t="s">
        <v>23</v>
      </c>
      <c r="C30" s="19">
        <v>-20000</v>
      </c>
      <c r="D30" s="19"/>
      <c r="E30" s="19"/>
      <c r="F30" s="19">
        <v>-20000</v>
      </c>
      <c r="G30" s="19"/>
      <c r="H30" s="22"/>
    </row>
    <row r="31" spans="2:8">
      <c r="B31" s="7" t="s">
        <v>24</v>
      </c>
      <c r="C31" s="19"/>
      <c r="D31" s="19"/>
      <c r="E31" s="19"/>
      <c r="F31" s="19"/>
      <c r="G31" s="19"/>
      <c r="H31" s="22"/>
    </row>
    <row r="32" spans="2:8">
      <c r="B32" s="7"/>
      <c r="C32" s="2"/>
      <c r="D32" s="2"/>
      <c r="E32" s="2"/>
      <c r="F32" s="2"/>
      <c r="G32" s="2"/>
      <c r="H32" s="8"/>
    </row>
    <row r="33" spans="2:8" ht="13.5" thickBot="1">
      <c r="B33" s="12" t="s">
        <v>25</v>
      </c>
      <c r="C33" s="13">
        <f>C28+(C30+C31)</f>
        <v>38523</v>
      </c>
      <c r="D33" s="13">
        <f t="shared" ref="D33:H33" si="5">D28+(D30+D31)</f>
        <v>38523</v>
      </c>
      <c r="E33" s="13">
        <f t="shared" si="5"/>
        <v>33523</v>
      </c>
      <c r="F33" s="13">
        <f t="shared" si="5"/>
        <v>27523</v>
      </c>
      <c r="G33" s="13">
        <f t="shared" si="5"/>
        <v>20523</v>
      </c>
      <c r="H33" s="14">
        <f t="shared" si="5"/>
        <v>11523</v>
      </c>
    </row>
  </sheetData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6EB5B-B47B-46AA-BC1E-6F3BBECAFC66}"/>
</file>

<file path=customXml/itemProps2.xml><?xml version="1.0" encoding="utf-8"?>
<ds:datastoreItem xmlns:ds="http://schemas.openxmlformats.org/officeDocument/2006/customXml" ds:itemID="{2EBBC432-EB04-4122-89CF-257E9597CB78}"/>
</file>

<file path=customXml/itemProps3.xml><?xml version="1.0" encoding="utf-8"?>
<ds:datastoreItem xmlns:ds="http://schemas.openxmlformats.org/officeDocument/2006/customXml" ds:itemID="{31CE9308-75AC-4B48-BD00-602147126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mairead</dc:creator>
  <cp:keywords/>
  <dc:description/>
  <cp:lastModifiedBy>Claire</cp:lastModifiedBy>
  <cp:revision/>
  <dcterms:created xsi:type="dcterms:W3CDTF">2020-03-18T15:35:34Z</dcterms:created>
  <dcterms:modified xsi:type="dcterms:W3CDTF">2020-05-11T11:03:32Z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