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ailteireland-my.sharepoint.com/personal/helen_mcdaid_failteireland_ie/Documents/Desktop/Downloads to Save/Finance Supports/"/>
    </mc:Choice>
  </mc:AlternateContent>
  <xr:revisionPtr revIDLastSave="4" documentId="11_5BD7070C35077A5E7F5BF6AD84EDA079E2B77B15" xr6:coauthVersionLast="45" xr6:coauthVersionMax="45" xr10:uidLastSave="{7E87AB91-2375-4DB3-AEF3-AAC94F066DCC}"/>
  <bookViews>
    <workbookView xWindow="-120" yWindow="-120" windowWidth="20730" windowHeight="11160" tabRatio="853" xr2:uid="{00000000-000D-0000-FFFF-FFFF00000000}"/>
  </bookViews>
  <sheets>
    <sheet name="Pre-Opening Costs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0" i="16" l="1"/>
  <c r="C77" i="16"/>
  <c r="C116" i="16" l="1"/>
  <c r="H70" i="16" l="1"/>
  <c r="I70" i="16" s="1"/>
  <c r="H69" i="16"/>
  <c r="I69" i="16" s="1"/>
  <c r="H66" i="16"/>
  <c r="I66" i="16" s="1"/>
  <c r="I67" i="16" s="1"/>
  <c r="H63" i="16"/>
  <c r="I63" i="16" s="1"/>
  <c r="H62" i="16"/>
  <c r="I62" i="16" s="1"/>
  <c r="H59" i="16"/>
  <c r="I59" i="16" s="1"/>
  <c r="I60" i="16" s="1"/>
  <c r="H56" i="16"/>
  <c r="I56" i="16" s="1"/>
  <c r="H55" i="16"/>
  <c r="I55" i="16" s="1"/>
  <c r="H54" i="16"/>
  <c r="I54" i="16" s="1"/>
  <c r="H51" i="16"/>
  <c r="I51" i="16" s="1"/>
  <c r="I52" i="16" s="1"/>
  <c r="H48" i="16"/>
  <c r="I48" i="16" s="1"/>
  <c r="H47" i="16"/>
  <c r="I47" i="16" s="1"/>
  <c r="H44" i="16"/>
  <c r="I44" i="16" s="1"/>
  <c r="H43" i="16"/>
  <c r="I43" i="16" s="1"/>
  <c r="H40" i="16"/>
  <c r="I40" i="16" s="1"/>
  <c r="I41" i="16" s="1"/>
  <c r="H37" i="16"/>
  <c r="I37" i="16" s="1"/>
  <c r="I38" i="16" s="1"/>
  <c r="H34" i="16"/>
  <c r="I34" i="16" s="1"/>
  <c r="I35" i="16" s="1"/>
  <c r="H31" i="16"/>
  <c r="I31" i="16" s="1"/>
  <c r="I32" i="16" s="1"/>
  <c r="H28" i="16"/>
  <c r="I28" i="16" s="1"/>
  <c r="I29" i="16" s="1"/>
  <c r="H25" i="16"/>
  <c r="I25" i="16" s="1"/>
  <c r="I26" i="16" s="1"/>
  <c r="H22" i="16"/>
  <c r="I22" i="16" s="1"/>
  <c r="H21" i="16"/>
  <c r="I21" i="16" s="1"/>
  <c r="H20" i="16"/>
  <c r="I20" i="16" s="1"/>
  <c r="H19" i="16"/>
  <c r="I19" i="16" s="1"/>
  <c r="H16" i="16"/>
  <c r="I16" i="16" s="1"/>
  <c r="H15" i="16"/>
  <c r="I15" i="16" s="1"/>
  <c r="H12" i="16"/>
  <c r="I12" i="16" s="1"/>
  <c r="H11" i="16"/>
  <c r="I11" i="16" s="1"/>
  <c r="I13" i="16" s="1"/>
  <c r="H8" i="16"/>
  <c r="I8" i="16" s="1"/>
  <c r="I64" i="16" l="1"/>
  <c r="I45" i="16"/>
  <c r="I49" i="16"/>
  <c r="I57" i="16"/>
  <c r="I23" i="16"/>
  <c r="I71" i="16"/>
  <c r="I17" i="16"/>
  <c r="H7" i="16"/>
  <c r="I7" i="16" s="1"/>
  <c r="I9" i="16" s="1"/>
  <c r="I72" i="16" l="1"/>
  <c r="I113" i="16"/>
  <c r="I123" i="16" l="1"/>
  <c r="I122" i="16"/>
  <c r="I121" i="16"/>
  <c r="I120" i="16"/>
  <c r="I119" i="16"/>
  <c r="I109" i="16"/>
  <c r="I110" i="16"/>
  <c r="I111" i="16"/>
  <c r="I112" i="16"/>
  <c r="I114" i="16"/>
  <c r="I108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83" i="16"/>
  <c r="C124" i="16"/>
  <c r="C134" i="16" s="1"/>
  <c r="C133" i="16"/>
  <c r="C97" i="16"/>
  <c r="C131" i="16" s="1"/>
  <c r="D103" i="16" l="1"/>
  <c r="I103" i="16" s="1"/>
  <c r="D102" i="16"/>
  <c r="I102" i="16" s="1"/>
  <c r="D100" i="16"/>
  <c r="I100" i="16" s="1"/>
  <c r="D101" i="16"/>
  <c r="I101" i="16" s="1"/>
  <c r="C75" i="16"/>
  <c r="C129" i="16"/>
  <c r="C126" i="16"/>
  <c r="I126" i="16" s="1"/>
  <c r="D104" i="16" l="1"/>
  <c r="C132" i="16" s="1"/>
  <c r="I80" i="16" l="1"/>
  <c r="I77" i="16"/>
  <c r="C130" i="16" l="1"/>
  <c r="C135" i="16" l="1"/>
</calcChain>
</file>

<file path=xl/sharedStrings.xml><?xml version="1.0" encoding="utf-8"?>
<sst xmlns="http://schemas.openxmlformats.org/spreadsheetml/2006/main" count="122" uniqueCount="102">
  <si>
    <t>Departmental Costs</t>
  </si>
  <si>
    <t>Rooms - Other Expenses</t>
  </si>
  <si>
    <t>F&amp;B - Other expenses</t>
  </si>
  <si>
    <t>C&amp;B - Other expenses</t>
  </si>
  <si>
    <t>MOD - Other Expenses</t>
  </si>
  <si>
    <t>Utilities</t>
  </si>
  <si>
    <t>Fixed Costs</t>
  </si>
  <si>
    <t xml:space="preserve">Insurance </t>
  </si>
  <si>
    <t xml:space="preserve">Rates </t>
  </si>
  <si>
    <t>Other</t>
  </si>
  <si>
    <t>Total Fixed Costs</t>
  </si>
  <si>
    <t>Total</t>
  </si>
  <si>
    <t>Adjusted</t>
  </si>
  <si>
    <t>Rooms - Payroll (Variable)</t>
  </si>
  <si>
    <t>Rooms - Payroll (Fixed)</t>
  </si>
  <si>
    <t>F&amp;B - Payroll (Variable)</t>
  </si>
  <si>
    <t>F&amp;B - Payroll (Fixed)</t>
  </si>
  <si>
    <t>MOD - Payroll (Variable)</t>
  </si>
  <si>
    <t>MOD - Payroll (Fixed)</t>
  </si>
  <si>
    <t>A&amp;G - Payroll (Variable)</t>
  </si>
  <si>
    <t>A&amp;G - Payroll (Fixed)</t>
  </si>
  <si>
    <t>S&amp;M - Payroll (Variable)</t>
  </si>
  <si>
    <t>S&amp;M - Payroll (Fixed)</t>
  </si>
  <si>
    <t>R&amp;M - Payroll (Variable)</t>
  </si>
  <si>
    <t>R&amp;M - Payroll (Fixed)</t>
  </si>
  <si>
    <t>Utilities (Variable)</t>
  </si>
  <si>
    <t>Utilities (Fixed)</t>
  </si>
  <si>
    <t>Total Payroll</t>
  </si>
  <si>
    <t>Other 1 - Payroll (Variable)</t>
  </si>
  <si>
    <t>Other 1 - Payroll (Fixed)</t>
  </si>
  <si>
    <t>Other 1 - Other Expenses</t>
  </si>
  <si>
    <t>Other 2 - Payroll (Variable)</t>
  </si>
  <si>
    <t>Other 2 - Payroll (Fixed)</t>
  </si>
  <si>
    <t>Other 2 - Other Expenses</t>
  </si>
  <si>
    <t>Other 3 - Payroll (Variable)</t>
  </si>
  <si>
    <t>Other 3 - Payroll (Fixed)</t>
  </si>
  <si>
    <t>Other 3 - Other Expenses</t>
  </si>
  <si>
    <t>A&amp;G - Other Expenses (Variable)</t>
  </si>
  <si>
    <t>A&amp;G - Other Expenses (Fixed)</t>
  </si>
  <si>
    <t>S&amp;M - Other Expenses (Variable)</t>
  </si>
  <si>
    <t>S&amp;M - Other Expenses (Fixed)</t>
  </si>
  <si>
    <t>R&amp;M - Other Expenses (Variable)</t>
  </si>
  <si>
    <t>R&amp;M - Other Expenses (Fixed)</t>
  </si>
  <si>
    <t>Month of Pre-Opening (Assume first day of month)</t>
  </si>
  <si>
    <t>Days Required to Pre-Open (Preparation)</t>
  </si>
  <si>
    <t>No. of staff</t>
  </si>
  <si>
    <t>Hourly Rate</t>
  </si>
  <si>
    <t>Cost of Sales</t>
  </si>
  <si>
    <t>Other Expenses</t>
  </si>
  <si>
    <t>Total Payroll Cost for Pre-Op Period</t>
  </si>
  <si>
    <t>Comment</t>
  </si>
  <si>
    <t>€</t>
  </si>
  <si>
    <t>Total Other Expenses</t>
  </si>
  <si>
    <t>Annual Cost</t>
  </si>
  <si>
    <t>Cost apportioned to Pre-Op period</t>
  </si>
  <si>
    <t>Pre-Opening Exceptional Costs</t>
  </si>
  <si>
    <t>Payment of Creditors</t>
  </si>
  <si>
    <t>Linen</t>
  </si>
  <si>
    <t>Outsourced Housekeeping</t>
  </si>
  <si>
    <t>Once-Off Costs</t>
  </si>
  <si>
    <t>COVID-19 Signage</t>
  </si>
  <si>
    <t>COVID-19 related Reconfigurations</t>
  </si>
  <si>
    <t>Industrial Cleaning</t>
  </si>
  <si>
    <t>Credit Card Commissions</t>
  </si>
  <si>
    <t>OTA's</t>
  </si>
  <si>
    <t>Marketing Re-Opening/Advertising</t>
  </si>
  <si>
    <t>Total Pre-Opening Exceptional Costs</t>
  </si>
  <si>
    <t>Total Creditor Payments</t>
  </si>
  <si>
    <t>Summary</t>
  </si>
  <si>
    <t>Total Cost of Sales (future sales)</t>
  </si>
  <si>
    <t>Total Once-Off Costs</t>
  </si>
  <si>
    <t>Total Pre-Opening Costs</t>
  </si>
  <si>
    <t>Food - Cost of Sales</t>
  </si>
  <si>
    <t>Beverage - Cost of Sales</t>
  </si>
  <si>
    <t>Position</t>
  </si>
  <si>
    <t>Housekeeping Supervisor</t>
  </si>
  <si>
    <t>Housekeeping</t>
  </si>
  <si>
    <t>PRSI</t>
  </si>
  <si>
    <t>Hours Required (total for all staff)</t>
  </si>
  <si>
    <t>Front Desk Agent</t>
  </si>
  <si>
    <t>Night Manager</t>
  </si>
  <si>
    <t>Wait Staff</t>
  </si>
  <si>
    <t>Bar Staff</t>
  </si>
  <si>
    <t>Restaurant Supervisor</t>
  </si>
  <si>
    <t>Kitchen Porter</t>
  </si>
  <si>
    <t>Kitchen - Chef pm</t>
  </si>
  <si>
    <t>Kitchen - Chef am</t>
  </si>
  <si>
    <t>LC Staff 1</t>
  </si>
  <si>
    <t>LC Staff 2</t>
  </si>
  <si>
    <t>LC Manager</t>
  </si>
  <si>
    <t>GM</t>
  </si>
  <si>
    <t>HR</t>
  </si>
  <si>
    <t>Accounting</t>
  </si>
  <si>
    <t>Sales Manager</t>
  </si>
  <si>
    <t>Sales Staff</t>
  </si>
  <si>
    <t>Repairs and Maintenance Mgr</t>
  </si>
  <si>
    <t>Repairs and Maintenance Staff</t>
  </si>
  <si>
    <t>F&amp;B Suppliers (Legacy Debt)</t>
  </si>
  <si>
    <t>Revenue (if payment plan to clear arrears)</t>
  </si>
  <si>
    <t>Holiday Pay</t>
  </si>
  <si>
    <t xml:space="preserve">Stock needed for: </t>
  </si>
  <si>
    <r>
      <t xml:space="preserve">Accomodation Pre Opening and Ramp Up Calculation Template
</t>
    </r>
    <r>
      <rPr>
        <b/>
        <sz val="16"/>
        <color theme="1"/>
        <rFont val="Calibri"/>
        <family val="2"/>
        <scheme val="minor"/>
      </rPr>
      <t>Designed in partnership with Crowe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</si>
</sst>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&quot;€&quot;#,##0"/>
    <numFmt numFmtId="166" formatCode="&quot;€&quot;#,##0,&quot;k&quot;;\(&quot;€&quot;#,&quot;k&quot;\);\-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5" xfId="0" applyFont="1" applyBorder="1"/>
    <xf numFmtId="0" fontId="5" fillId="0" borderId="5" xfId="0" applyFont="1" applyFill="1" applyBorder="1"/>
    <xf numFmtId="0" fontId="5" fillId="2" borderId="5" xfId="0" applyFont="1" applyFill="1" applyBorder="1"/>
    <xf numFmtId="0" fontId="4" fillId="0" borderId="5" xfId="0" applyFont="1" applyFill="1" applyBorder="1"/>
    <xf numFmtId="0" fontId="5" fillId="3" borderId="5" xfId="0" applyFont="1" applyFill="1" applyBorder="1"/>
    <xf numFmtId="0" fontId="4" fillId="0" borderId="5" xfId="0" applyFont="1" applyBorder="1"/>
    <xf numFmtId="165" fontId="6" fillId="0" borderId="5" xfId="0" applyNumberFormat="1" applyFont="1" applyBorder="1" applyAlignment="1">
      <alignment horizontal="left"/>
    </xf>
    <xf numFmtId="166" fontId="0" fillId="0" borderId="0" xfId="0" applyNumberFormat="1" applyBorder="1"/>
    <xf numFmtId="0" fontId="3" fillId="0" borderId="5" xfId="0" applyFont="1" applyBorder="1"/>
    <xf numFmtId="164" fontId="0" fillId="0" borderId="0" xfId="1" applyNumberFormat="1" applyFont="1" applyBorder="1"/>
    <xf numFmtId="0" fontId="0" fillId="0" borderId="0" xfId="0" applyFont="1" applyBorder="1"/>
    <xf numFmtId="0" fontId="3" fillId="0" borderId="0" xfId="0" applyFont="1" applyBorder="1" applyAlignment="1">
      <alignment horizontal="right" wrapText="1"/>
    </xf>
    <xf numFmtId="166" fontId="4" fillId="5" borderId="1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166" fontId="3" fillId="0" borderId="1" xfId="0" applyNumberFormat="1" applyFont="1" applyBorder="1"/>
    <xf numFmtId="0" fontId="0" fillId="0" borderId="0" xfId="0" applyFill="1" applyBorder="1"/>
    <xf numFmtId="0" fontId="8" fillId="0" borderId="5" xfId="0" applyFont="1" applyFill="1" applyBorder="1"/>
    <xf numFmtId="166" fontId="0" fillId="0" borderId="12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" fontId="0" fillId="0" borderId="0" xfId="0" applyNumberFormat="1" applyBorder="1"/>
    <xf numFmtId="0" fontId="3" fillId="3" borderId="0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3" fillId="0" borderId="0" xfId="0" applyFont="1" applyBorder="1"/>
    <xf numFmtId="17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/>
    <xf numFmtId="166" fontId="0" fillId="0" borderId="0" xfId="0" applyNumberFormat="1" applyFill="1" applyBorder="1"/>
    <xf numFmtId="0" fontId="2" fillId="4" borderId="5" xfId="0" applyFont="1" applyFill="1" applyBorder="1"/>
    <xf numFmtId="0" fontId="7" fillId="4" borderId="0" xfId="0" applyFont="1" applyFill="1" applyBorder="1"/>
    <xf numFmtId="0" fontId="2" fillId="4" borderId="0" xfId="0" applyFont="1" applyFill="1" applyBorder="1" applyAlignment="1"/>
    <xf numFmtId="0" fontId="0" fillId="5" borderId="10" xfId="0" applyFont="1" applyFill="1" applyBorder="1"/>
    <xf numFmtId="167" fontId="0" fillId="5" borderId="10" xfId="0" applyNumberFormat="1" applyFont="1" applyFill="1" applyBorder="1"/>
    <xf numFmtId="9" fontId="0" fillId="0" borderId="0" xfId="0" applyNumberFormat="1" applyBorder="1"/>
    <xf numFmtId="167" fontId="0" fillId="0" borderId="0" xfId="0" applyNumberFormat="1" applyBorder="1"/>
    <xf numFmtId="0" fontId="0" fillId="2" borderId="0" xfId="0" applyFill="1" applyBorder="1"/>
    <xf numFmtId="165" fontId="5" fillId="0" borderId="6" xfId="1" applyNumberFormat="1" applyFont="1" applyFill="1" applyBorder="1" applyAlignment="1">
      <alignment wrapText="1"/>
    </xf>
    <xf numFmtId="165" fontId="5" fillId="0" borderId="6" xfId="0" applyNumberFormat="1" applyFont="1" applyFill="1" applyBorder="1" applyAlignment="1">
      <alignment wrapText="1"/>
    </xf>
    <xf numFmtId="165" fontId="5" fillId="3" borderId="6" xfId="0" applyNumberFormat="1" applyFont="1" applyFill="1" applyBorder="1" applyAlignment="1">
      <alignment wrapText="1"/>
    </xf>
    <xf numFmtId="165" fontId="3" fillId="0" borderId="6" xfId="0" applyNumberFormat="1" applyFont="1" applyBorder="1"/>
    <xf numFmtId="165" fontId="5" fillId="2" borderId="6" xfId="0" applyNumberFormat="1" applyFont="1" applyFill="1" applyBorder="1" applyAlignment="1">
      <alignment wrapText="1"/>
    </xf>
    <xf numFmtId="165" fontId="0" fillId="0" borderId="6" xfId="0" applyNumberFormat="1" applyBorder="1"/>
    <xf numFmtId="165" fontId="3" fillId="0" borderId="6" xfId="0" applyNumberFormat="1" applyFont="1" applyBorder="1" applyAlignment="1">
      <alignment horizontal="right"/>
    </xf>
    <xf numFmtId="165" fontId="0" fillId="0" borderId="6" xfId="1" applyNumberFormat="1" applyFont="1" applyBorder="1"/>
    <xf numFmtId="165" fontId="0" fillId="0" borderId="6" xfId="0" applyNumberFormat="1" applyFill="1" applyBorder="1"/>
    <xf numFmtId="17" fontId="3" fillId="0" borderId="0" xfId="0" applyNumberFormat="1" applyFont="1" applyFill="1" applyBorder="1"/>
    <xf numFmtId="164" fontId="0" fillId="0" borderId="0" xfId="1" applyNumberFormat="1" applyFont="1" applyFill="1" applyBorder="1"/>
    <xf numFmtId="9" fontId="0" fillId="0" borderId="0" xfId="0" applyNumberFormat="1" applyFill="1" applyBorder="1"/>
    <xf numFmtId="165" fontId="2" fillId="0" borderId="6" xfId="0" applyNumberFormat="1" applyFont="1" applyFill="1" applyBorder="1" applyAlignment="1"/>
    <xf numFmtId="10" fontId="0" fillId="5" borderId="10" xfId="0" applyNumberFormat="1" applyFill="1" applyBorder="1"/>
    <xf numFmtId="17" fontId="0" fillId="5" borderId="11" xfId="0" applyNumberFormat="1" applyFill="1" applyBorder="1"/>
    <xf numFmtId="0" fontId="0" fillId="5" borderId="10" xfId="0" applyFill="1" applyBorder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214313</xdr:colOff>
      <xdr:row>0</xdr:row>
      <xdr:rowOff>0</xdr:rowOff>
    </xdr:from>
    <xdr:to>
      <xdr:col>1</xdr:col>
      <xdr:colOff>3335736</xdr:colOff>
      <xdr:row>0</xdr:row>
      <xdr:rowOff>688908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E6E018-F501-4603-B1A6-D4CE9D5B8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1" y="0"/>
          <a:ext cx="3121423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6"/>
  <sheetViews>
    <sheetView tabSelected="1" zoomScale="80" zoomScaleNormal="80" workbookViewId="0">
      <selection activeCell="C1" sqref="C1:I1"/>
    </sheetView>
  </sheetViews>
  <sheetFormatPr defaultRowHeight="15" x14ac:dyDescent="0.25"/>
  <cols>
    <col min="1" max="1" width="12.5703125" customWidth="1"/>
    <col min="2" max="2" width="51.42578125" bestFit="1" customWidth="1"/>
    <col min="3" max="6" width="20.7109375" customWidth="1"/>
    <col min="9" max="9" width="20.7109375" customWidth="1"/>
  </cols>
  <sheetData>
    <row r="1" spans="2:10" ht="59.25" customHeight="1" thickBot="1" x14ac:dyDescent="0.55000000000000004">
      <c r="C1" s="63" t="s">
        <v>101</v>
      </c>
      <c r="D1" s="64"/>
      <c r="E1" s="64"/>
      <c r="F1" s="64"/>
      <c r="G1" s="64"/>
      <c r="H1" s="64"/>
      <c r="I1" s="64"/>
      <c r="J1" s="2"/>
    </row>
    <row r="2" spans="2:10" x14ac:dyDescent="0.25">
      <c r="B2" s="28" t="s">
        <v>43</v>
      </c>
      <c r="C2" s="61">
        <v>44013</v>
      </c>
      <c r="D2" s="29"/>
      <c r="E2" s="29"/>
      <c r="F2" s="29"/>
      <c r="G2" s="29"/>
      <c r="H2" s="29"/>
      <c r="I2" s="30"/>
    </row>
    <row r="3" spans="2:10" x14ac:dyDescent="0.25">
      <c r="B3" s="3" t="s">
        <v>44</v>
      </c>
      <c r="C3" s="62">
        <v>12</v>
      </c>
      <c r="D3" s="4"/>
      <c r="E3" s="4"/>
      <c r="F3" s="4"/>
      <c r="G3" s="4"/>
      <c r="H3" s="4"/>
      <c r="I3" s="5"/>
    </row>
    <row r="4" spans="2:10" x14ac:dyDescent="0.25">
      <c r="B4" s="3"/>
      <c r="C4" s="31"/>
      <c r="D4" s="4"/>
      <c r="E4" s="4"/>
      <c r="F4" s="4"/>
      <c r="G4" s="4"/>
      <c r="H4" s="4"/>
      <c r="I4" s="5"/>
    </row>
    <row r="5" spans="2:10" x14ac:dyDescent="0.25">
      <c r="B5" s="10" t="s">
        <v>0</v>
      </c>
      <c r="C5" s="4"/>
      <c r="D5" s="4"/>
      <c r="E5" s="4"/>
      <c r="F5" s="4"/>
      <c r="G5" s="4"/>
      <c r="H5" s="4"/>
      <c r="I5" s="5"/>
    </row>
    <row r="6" spans="2:10" ht="30" x14ac:dyDescent="0.25">
      <c r="B6" s="13" t="s">
        <v>74</v>
      </c>
      <c r="C6" s="32" t="s">
        <v>45</v>
      </c>
      <c r="D6" s="32" t="s">
        <v>78</v>
      </c>
      <c r="E6" s="32" t="s">
        <v>46</v>
      </c>
      <c r="F6" s="32" t="s">
        <v>77</v>
      </c>
      <c r="G6" s="32" t="s">
        <v>99</v>
      </c>
      <c r="H6" s="32" t="s">
        <v>11</v>
      </c>
      <c r="I6" s="33" t="s">
        <v>49</v>
      </c>
    </row>
    <row r="7" spans="2:10" x14ac:dyDescent="0.25">
      <c r="B7" s="12" t="s">
        <v>75</v>
      </c>
      <c r="C7" s="42"/>
      <c r="D7" s="43"/>
      <c r="E7" s="43"/>
      <c r="F7" s="60">
        <v>0.1105</v>
      </c>
      <c r="G7" s="44">
        <v>0.08</v>
      </c>
      <c r="H7" s="45">
        <f>E7*(1+F7+G7)</f>
        <v>0</v>
      </c>
      <c r="I7" s="47">
        <f>D7*H7</f>
        <v>0</v>
      </c>
    </row>
    <row r="8" spans="2:10" x14ac:dyDescent="0.25">
      <c r="B8" s="12" t="s">
        <v>76</v>
      </c>
      <c r="C8" s="42"/>
      <c r="D8" s="42"/>
      <c r="E8" s="42"/>
      <c r="F8" s="60">
        <v>8.7999999999999995E-2</v>
      </c>
      <c r="G8" s="44">
        <v>0.08</v>
      </c>
      <c r="H8" s="4">
        <f>E8*(1+F8+G8)</f>
        <v>0</v>
      </c>
      <c r="I8" s="48">
        <f>D8*H8</f>
        <v>0</v>
      </c>
    </row>
    <row r="9" spans="2:10" s="1" customFormat="1" x14ac:dyDescent="0.25">
      <c r="B9" s="10" t="s">
        <v>13</v>
      </c>
      <c r="C9" s="19"/>
      <c r="D9" s="19"/>
      <c r="E9" s="19"/>
      <c r="F9" s="34"/>
      <c r="G9" s="34"/>
      <c r="H9" s="34"/>
      <c r="I9" s="49">
        <f>SUM(I7:I8)</f>
        <v>0</v>
      </c>
    </row>
    <row r="10" spans="2:10" s="1" customFormat="1" x14ac:dyDescent="0.25">
      <c r="B10" s="10"/>
      <c r="C10" s="19"/>
      <c r="D10" s="19"/>
      <c r="E10" s="19"/>
      <c r="F10" s="34"/>
      <c r="G10" s="34"/>
      <c r="H10" s="34"/>
      <c r="I10" s="48"/>
    </row>
    <row r="11" spans="2:10" s="1" customFormat="1" x14ac:dyDescent="0.25">
      <c r="B11" s="12" t="s">
        <v>79</v>
      </c>
      <c r="C11" s="42"/>
      <c r="D11" s="42"/>
      <c r="E11" s="42"/>
      <c r="F11" s="60">
        <v>0.1105</v>
      </c>
      <c r="G11" s="44">
        <v>0.08</v>
      </c>
      <c r="H11" s="4">
        <f>E11*(1+F11+G11)</f>
        <v>0</v>
      </c>
      <c r="I11" s="48">
        <f>D11*H11</f>
        <v>0</v>
      </c>
    </row>
    <row r="12" spans="2:10" s="1" customFormat="1" x14ac:dyDescent="0.25">
      <c r="B12" s="12" t="s">
        <v>80</v>
      </c>
      <c r="C12" s="42"/>
      <c r="D12" s="42"/>
      <c r="E12" s="42"/>
      <c r="F12" s="60">
        <v>0.1105</v>
      </c>
      <c r="G12" s="44">
        <v>0.08</v>
      </c>
      <c r="H12" s="4">
        <f>E12*(1+F12+G12)</f>
        <v>0</v>
      </c>
      <c r="I12" s="48">
        <f>D12*H12</f>
        <v>0</v>
      </c>
    </row>
    <row r="13" spans="2:10" s="1" customFormat="1" x14ac:dyDescent="0.25">
      <c r="B13" s="10" t="s">
        <v>14</v>
      </c>
      <c r="C13" s="19"/>
      <c r="D13" s="19"/>
      <c r="E13" s="19"/>
      <c r="F13" s="34"/>
      <c r="G13" s="34"/>
      <c r="H13" s="34"/>
      <c r="I13" s="49">
        <f>SUM(I11:I12)</f>
        <v>0</v>
      </c>
    </row>
    <row r="14" spans="2:10" s="1" customFormat="1" x14ac:dyDescent="0.25">
      <c r="B14" s="10"/>
      <c r="C14" s="19"/>
      <c r="D14" s="19"/>
      <c r="E14" s="19"/>
      <c r="F14" s="34"/>
      <c r="G14" s="34"/>
      <c r="H14" s="34"/>
      <c r="I14" s="48"/>
    </row>
    <row r="15" spans="2:10" s="1" customFormat="1" x14ac:dyDescent="0.25">
      <c r="B15" s="12" t="s">
        <v>81</v>
      </c>
      <c r="C15" s="42"/>
      <c r="D15" s="42"/>
      <c r="E15" s="42"/>
      <c r="F15" s="60">
        <v>8.7999999999999995E-2</v>
      </c>
      <c r="G15" s="44">
        <v>0.08</v>
      </c>
      <c r="H15" s="45">
        <f t="shared" ref="H15:H16" si="0">E15*(1+F15+G15)</f>
        <v>0</v>
      </c>
      <c r="I15" s="48">
        <f t="shared" ref="I15:I16" si="1">D15*H15</f>
        <v>0</v>
      </c>
    </row>
    <row r="16" spans="2:10" s="1" customFormat="1" x14ac:dyDescent="0.25">
      <c r="B16" s="12" t="s">
        <v>82</v>
      </c>
      <c r="C16" s="42"/>
      <c r="D16" s="42"/>
      <c r="E16" s="42"/>
      <c r="F16" s="60">
        <v>0.1105</v>
      </c>
      <c r="G16" s="44">
        <v>0.08</v>
      </c>
      <c r="H16" s="45">
        <f t="shared" si="0"/>
        <v>0</v>
      </c>
      <c r="I16" s="48">
        <f t="shared" si="1"/>
        <v>0</v>
      </c>
    </row>
    <row r="17" spans="2:9" s="1" customFormat="1" x14ac:dyDescent="0.25">
      <c r="B17" s="10" t="s">
        <v>15</v>
      </c>
      <c r="C17" s="19"/>
      <c r="D17" s="19"/>
      <c r="E17" s="19"/>
      <c r="F17" s="34"/>
      <c r="G17" s="34"/>
      <c r="H17" s="34"/>
      <c r="I17" s="49">
        <f>SUM(I15:I16)</f>
        <v>0</v>
      </c>
    </row>
    <row r="18" spans="2:9" s="1" customFormat="1" x14ac:dyDescent="0.25">
      <c r="B18" s="10"/>
      <c r="C18" s="19"/>
      <c r="D18" s="19"/>
      <c r="E18" s="19"/>
      <c r="F18" s="34"/>
      <c r="G18" s="34"/>
      <c r="H18" s="34"/>
      <c r="I18" s="48"/>
    </row>
    <row r="19" spans="2:9" s="1" customFormat="1" x14ac:dyDescent="0.25">
      <c r="B19" s="12" t="s">
        <v>83</v>
      </c>
      <c r="C19" s="42"/>
      <c r="D19" s="42"/>
      <c r="E19" s="42"/>
      <c r="F19" s="60">
        <v>0.1105</v>
      </c>
      <c r="G19" s="44">
        <v>0.08</v>
      </c>
      <c r="H19" s="45">
        <f t="shared" ref="H19:H22" si="2">E19*(1+F19+G19)</f>
        <v>0</v>
      </c>
      <c r="I19" s="48">
        <f t="shared" ref="I19:I22" si="3">D19*H19</f>
        <v>0</v>
      </c>
    </row>
    <row r="20" spans="2:9" s="1" customFormat="1" x14ac:dyDescent="0.25">
      <c r="B20" s="12" t="s">
        <v>84</v>
      </c>
      <c r="C20" s="42"/>
      <c r="D20" s="43"/>
      <c r="E20" s="43"/>
      <c r="F20" s="60">
        <v>8.7999999999999995E-2</v>
      </c>
      <c r="G20" s="44">
        <v>0.08</v>
      </c>
      <c r="H20" s="45">
        <f t="shared" si="2"/>
        <v>0</v>
      </c>
      <c r="I20" s="48">
        <f t="shared" si="3"/>
        <v>0</v>
      </c>
    </row>
    <row r="21" spans="2:9" s="1" customFormat="1" x14ac:dyDescent="0.25">
      <c r="B21" s="12" t="s">
        <v>85</v>
      </c>
      <c r="C21" s="42"/>
      <c r="D21" s="42"/>
      <c r="E21" s="42"/>
      <c r="F21" s="60">
        <v>0.1105</v>
      </c>
      <c r="G21" s="44">
        <v>0.08</v>
      </c>
      <c r="H21" s="45">
        <f t="shared" si="2"/>
        <v>0</v>
      </c>
      <c r="I21" s="48">
        <f t="shared" si="3"/>
        <v>0</v>
      </c>
    </row>
    <row r="22" spans="2:9" s="1" customFormat="1" x14ac:dyDescent="0.25">
      <c r="B22" s="12" t="s">
        <v>86</v>
      </c>
      <c r="C22" s="42"/>
      <c r="D22" s="42"/>
      <c r="E22" s="42"/>
      <c r="F22" s="60">
        <v>0.1105</v>
      </c>
      <c r="G22" s="44">
        <v>0.08</v>
      </c>
      <c r="H22" s="45">
        <f t="shared" si="2"/>
        <v>0</v>
      </c>
      <c r="I22" s="48">
        <f t="shared" si="3"/>
        <v>0</v>
      </c>
    </row>
    <row r="23" spans="2:9" s="1" customFormat="1" x14ac:dyDescent="0.25">
      <c r="B23" s="10" t="s">
        <v>16</v>
      </c>
      <c r="C23" s="19"/>
      <c r="D23" s="19"/>
      <c r="E23" s="19"/>
      <c r="F23" s="34"/>
      <c r="G23" s="34"/>
      <c r="H23" s="34"/>
      <c r="I23" s="49">
        <f>SUM(I19:I22)</f>
        <v>0</v>
      </c>
    </row>
    <row r="24" spans="2:9" s="1" customFormat="1" x14ac:dyDescent="0.25">
      <c r="B24" s="10"/>
      <c r="C24" s="19"/>
      <c r="D24" s="19"/>
      <c r="E24" s="19"/>
      <c r="F24" s="34"/>
      <c r="G24" s="34"/>
      <c r="H24" s="34"/>
      <c r="I24" s="48"/>
    </row>
    <row r="25" spans="2:9" s="1" customFormat="1" x14ac:dyDescent="0.25">
      <c r="B25" s="12" t="s">
        <v>9</v>
      </c>
      <c r="C25" s="42"/>
      <c r="D25" s="42"/>
      <c r="E25" s="42"/>
      <c r="F25" s="60">
        <v>8.7999999999999995E-2</v>
      </c>
      <c r="G25" s="44">
        <v>0.08</v>
      </c>
      <c r="H25" s="45">
        <f>E25*(1+F25+G25)</f>
        <v>0</v>
      </c>
      <c r="I25" s="48">
        <f>D25*H25</f>
        <v>0</v>
      </c>
    </row>
    <row r="26" spans="2:9" s="1" customFormat="1" x14ac:dyDescent="0.25">
      <c r="B26" s="10" t="s">
        <v>28</v>
      </c>
      <c r="C26" s="19"/>
      <c r="D26" s="19"/>
      <c r="E26" s="19"/>
      <c r="F26" s="34"/>
      <c r="G26" s="34"/>
      <c r="H26" s="34"/>
      <c r="I26" s="49">
        <f>I25</f>
        <v>0</v>
      </c>
    </row>
    <row r="27" spans="2:9" s="1" customFormat="1" x14ac:dyDescent="0.25">
      <c r="B27" s="10"/>
      <c r="C27" s="19"/>
      <c r="D27" s="19"/>
      <c r="E27" s="19"/>
      <c r="F27" s="34"/>
      <c r="G27" s="34"/>
      <c r="H27" s="34"/>
      <c r="I27" s="48"/>
    </row>
    <row r="28" spans="2:9" s="1" customFormat="1" x14ac:dyDescent="0.25">
      <c r="B28" s="12" t="s">
        <v>9</v>
      </c>
      <c r="C28" s="42"/>
      <c r="D28" s="43"/>
      <c r="E28" s="43"/>
      <c r="F28" s="60">
        <v>0.1105</v>
      </c>
      <c r="G28" s="44">
        <v>0.08</v>
      </c>
      <c r="H28" s="45">
        <f>E28*(1+F28+G28)</f>
        <v>0</v>
      </c>
      <c r="I28" s="48">
        <f>D28*H28</f>
        <v>0</v>
      </c>
    </row>
    <row r="29" spans="2:9" s="1" customFormat="1" x14ac:dyDescent="0.25">
      <c r="B29" s="10" t="s">
        <v>29</v>
      </c>
      <c r="C29" s="19"/>
      <c r="D29" s="19"/>
      <c r="E29" s="19"/>
      <c r="F29" s="34"/>
      <c r="G29" s="34"/>
      <c r="H29" s="34"/>
      <c r="I29" s="49">
        <f>I28</f>
        <v>0</v>
      </c>
    </row>
    <row r="30" spans="2:9" s="1" customFormat="1" x14ac:dyDescent="0.25">
      <c r="B30" s="10"/>
      <c r="C30" s="19"/>
      <c r="D30" s="19"/>
      <c r="E30" s="19"/>
      <c r="F30" s="34"/>
      <c r="G30" s="34"/>
      <c r="H30" s="34"/>
      <c r="I30" s="48"/>
    </row>
    <row r="31" spans="2:9" s="1" customFormat="1" x14ac:dyDescent="0.25">
      <c r="B31" s="12" t="s">
        <v>9</v>
      </c>
      <c r="C31" s="42"/>
      <c r="D31" s="42"/>
      <c r="E31" s="42"/>
      <c r="F31" s="60">
        <v>0.1105</v>
      </c>
      <c r="G31" s="44">
        <v>0.08</v>
      </c>
      <c r="H31" s="45">
        <f>E31*(1+F31+G31)</f>
        <v>0</v>
      </c>
      <c r="I31" s="48">
        <f>D31*H31</f>
        <v>0</v>
      </c>
    </row>
    <row r="32" spans="2:9" s="1" customFormat="1" x14ac:dyDescent="0.25">
      <c r="B32" s="10" t="s">
        <v>31</v>
      </c>
      <c r="C32" s="19"/>
      <c r="D32" s="19"/>
      <c r="E32" s="19"/>
      <c r="F32" s="34"/>
      <c r="G32" s="34"/>
      <c r="H32" s="34"/>
      <c r="I32" s="49">
        <f>I31</f>
        <v>0</v>
      </c>
    </row>
    <row r="33" spans="2:9" s="1" customFormat="1" x14ac:dyDescent="0.25">
      <c r="B33" s="10"/>
      <c r="C33" s="19"/>
      <c r="D33" s="19"/>
      <c r="E33" s="19"/>
      <c r="F33" s="34"/>
      <c r="G33" s="34"/>
      <c r="H33" s="34"/>
      <c r="I33" s="48"/>
    </row>
    <row r="34" spans="2:9" s="1" customFormat="1" x14ac:dyDescent="0.25">
      <c r="B34" s="12" t="s">
        <v>9</v>
      </c>
      <c r="C34" s="42"/>
      <c r="D34" s="42"/>
      <c r="E34" s="42"/>
      <c r="F34" s="60">
        <v>0.1105</v>
      </c>
      <c r="G34" s="44">
        <v>0.08</v>
      </c>
      <c r="H34" s="45">
        <f>E34*(1+F34+G34)</f>
        <v>0</v>
      </c>
      <c r="I34" s="48">
        <f>D34*H34</f>
        <v>0</v>
      </c>
    </row>
    <row r="35" spans="2:9" s="1" customFormat="1" x14ac:dyDescent="0.25">
      <c r="B35" s="10" t="s">
        <v>32</v>
      </c>
      <c r="C35" s="19"/>
      <c r="D35" s="19"/>
      <c r="E35" s="19"/>
      <c r="F35" s="34"/>
      <c r="G35" s="34"/>
      <c r="H35" s="34"/>
      <c r="I35" s="49">
        <f>I34</f>
        <v>0</v>
      </c>
    </row>
    <row r="36" spans="2:9" s="1" customFormat="1" x14ac:dyDescent="0.25">
      <c r="B36" s="10"/>
      <c r="C36" s="19"/>
      <c r="D36" s="19"/>
      <c r="E36" s="19"/>
      <c r="F36" s="34"/>
      <c r="G36" s="34"/>
      <c r="H36" s="34"/>
      <c r="I36" s="48"/>
    </row>
    <row r="37" spans="2:9" s="1" customFormat="1" x14ac:dyDescent="0.25">
      <c r="B37" s="12" t="s">
        <v>9</v>
      </c>
      <c r="C37" s="42"/>
      <c r="D37" s="42"/>
      <c r="E37" s="42"/>
      <c r="F37" s="60">
        <v>0.1105</v>
      </c>
      <c r="G37" s="44">
        <v>0.08</v>
      </c>
      <c r="H37" s="45">
        <f>E37*(1+F37+G37)</f>
        <v>0</v>
      </c>
      <c r="I37" s="48">
        <f>D37*H37</f>
        <v>0</v>
      </c>
    </row>
    <row r="38" spans="2:9" s="1" customFormat="1" x14ac:dyDescent="0.25">
      <c r="B38" s="10" t="s">
        <v>34</v>
      </c>
      <c r="C38" s="19"/>
      <c r="D38" s="19"/>
      <c r="E38" s="19"/>
      <c r="F38" s="34"/>
      <c r="G38" s="34"/>
      <c r="H38" s="34"/>
      <c r="I38" s="49">
        <f>I37</f>
        <v>0</v>
      </c>
    </row>
    <row r="39" spans="2:9" s="1" customFormat="1" x14ac:dyDescent="0.25">
      <c r="B39" s="10"/>
      <c r="C39" s="19"/>
      <c r="D39" s="19"/>
      <c r="E39" s="19"/>
      <c r="F39" s="34"/>
      <c r="G39" s="34"/>
      <c r="H39" s="34"/>
      <c r="I39" s="48"/>
    </row>
    <row r="40" spans="2:9" s="1" customFormat="1" x14ac:dyDescent="0.25">
      <c r="B40" s="12" t="s">
        <v>9</v>
      </c>
      <c r="C40" s="42"/>
      <c r="D40" s="42"/>
      <c r="E40" s="42"/>
      <c r="F40" s="60">
        <v>0.1105</v>
      </c>
      <c r="G40" s="44">
        <v>0.08</v>
      </c>
      <c r="H40" s="45">
        <f>E40*(1+F40+G40)</f>
        <v>0</v>
      </c>
      <c r="I40" s="48">
        <f>D40*H40</f>
        <v>0</v>
      </c>
    </row>
    <row r="41" spans="2:9" s="1" customFormat="1" x14ac:dyDescent="0.25">
      <c r="B41" s="10" t="s">
        <v>35</v>
      </c>
      <c r="C41" s="19"/>
      <c r="D41" s="19"/>
      <c r="E41" s="19"/>
      <c r="F41" s="34"/>
      <c r="G41" s="34"/>
      <c r="H41" s="34"/>
      <c r="I41" s="49">
        <f>I40</f>
        <v>0</v>
      </c>
    </row>
    <row r="42" spans="2:9" s="1" customFormat="1" x14ac:dyDescent="0.25">
      <c r="B42" s="10"/>
      <c r="C42" s="19"/>
      <c r="D42" s="19"/>
      <c r="E42" s="19"/>
      <c r="F42" s="34"/>
      <c r="G42" s="34"/>
      <c r="H42" s="34"/>
      <c r="I42" s="48"/>
    </row>
    <row r="43" spans="2:9" s="1" customFormat="1" x14ac:dyDescent="0.25">
      <c r="B43" s="12" t="s">
        <v>87</v>
      </c>
      <c r="C43" s="42"/>
      <c r="D43" s="42"/>
      <c r="E43" s="42"/>
      <c r="F43" s="60">
        <v>0.1105</v>
      </c>
      <c r="G43" s="44">
        <v>0.08</v>
      </c>
      <c r="H43" s="45">
        <f t="shared" ref="H43:H44" si="4">E43*(1+F43+G43)</f>
        <v>0</v>
      </c>
      <c r="I43" s="48">
        <f t="shared" ref="I43:I44" si="5">D43*H43</f>
        <v>0</v>
      </c>
    </row>
    <row r="44" spans="2:9" s="1" customFormat="1" x14ac:dyDescent="0.25">
      <c r="B44" s="12" t="s">
        <v>88</v>
      </c>
      <c r="C44" s="42"/>
      <c r="D44" s="42"/>
      <c r="E44" s="42"/>
      <c r="F44" s="60">
        <v>0.1105</v>
      </c>
      <c r="G44" s="44">
        <v>0.08</v>
      </c>
      <c r="H44" s="45">
        <f t="shared" si="4"/>
        <v>0</v>
      </c>
      <c r="I44" s="48">
        <f t="shared" si="5"/>
        <v>0</v>
      </c>
    </row>
    <row r="45" spans="2:9" s="1" customFormat="1" x14ac:dyDescent="0.25">
      <c r="B45" s="10" t="s">
        <v>17</v>
      </c>
      <c r="C45" s="19"/>
      <c r="D45" s="19"/>
      <c r="E45" s="19"/>
      <c r="F45" s="34"/>
      <c r="G45" s="34"/>
      <c r="H45" s="34"/>
      <c r="I45" s="49">
        <f>SUM(I43:I44)</f>
        <v>0</v>
      </c>
    </row>
    <row r="46" spans="2:9" s="1" customFormat="1" x14ac:dyDescent="0.25">
      <c r="B46" s="10"/>
      <c r="C46" s="19"/>
      <c r="D46" s="19"/>
      <c r="E46" s="19"/>
      <c r="F46" s="34"/>
      <c r="G46" s="34"/>
      <c r="H46" s="34"/>
      <c r="I46" s="48"/>
    </row>
    <row r="47" spans="2:9" s="1" customFormat="1" x14ac:dyDescent="0.25">
      <c r="B47" s="12" t="s">
        <v>89</v>
      </c>
      <c r="C47" s="42"/>
      <c r="D47" s="43"/>
      <c r="E47" s="43"/>
      <c r="F47" s="60">
        <v>0.1105</v>
      </c>
      <c r="G47" s="44">
        <v>0.08</v>
      </c>
      <c r="H47" s="45">
        <f t="shared" ref="H47:H48" si="6">E47*(1+F47+G47)</f>
        <v>0</v>
      </c>
      <c r="I47" s="48">
        <f t="shared" ref="I47:I48" si="7">D47*H47</f>
        <v>0</v>
      </c>
    </row>
    <row r="48" spans="2:9" s="1" customFormat="1" x14ac:dyDescent="0.25">
      <c r="B48" s="12" t="s">
        <v>9</v>
      </c>
      <c r="C48" s="42"/>
      <c r="D48" s="42"/>
      <c r="E48" s="42"/>
      <c r="F48" s="60">
        <v>0.1105</v>
      </c>
      <c r="G48" s="44">
        <v>0.08</v>
      </c>
      <c r="H48" s="45">
        <f t="shared" si="6"/>
        <v>0</v>
      </c>
      <c r="I48" s="48">
        <f t="shared" si="7"/>
        <v>0</v>
      </c>
    </row>
    <row r="49" spans="2:9" s="1" customFormat="1" x14ac:dyDescent="0.25">
      <c r="B49" s="10" t="s">
        <v>18</v>
      </c>
      <c r="C49" s="19"/>
      <c r="D49" s="19"/>
      <c r="E49" s="19"/>
      <c r="F49" s="34"/>
      <c r="G49" s="34"/>
      <c r="H49" s="34"/>
      <c r="I49" s="49">
        <f>SUM(I47:I48)</f>
        <v>0</v>
      </c>
    </row>
    <row r="50" spans="2:9" x14ac:dyDescent="0.25">
      <c r="B50" s="12"/>
      <c r="C50" s="19"/>
      <c r="D50" s="19"/>
      <c r="E50" s="19"/>
      <c r="F50" s="4"/>
      <c r="G50" s="4"/>
      <c r="H50" s="4"/>
      <c r="I50" s="50"/>
    </row>
    <row r="51" spans="2:9" x14ac:dyDescent="0.25">
      <c r="B51" s="12" t="s">
        <v>9</v>
      </c>
      <c r="C51" s="42"/>
      <c r="D51" s="42"/>
      <c r="E51" s="42"/>
      <c r="F51" s="60">
        <v>0.1105</v>
      </c>
      <c r="G51" s="44">
        <v>0.08</v>
      </c>
      <c r="H51" s="45">
        <f>E51*(1+F51+G51)</f>
        <v>0</v>
      </c>
      <c r="I51" s="48">
        <f>D51*H51</f>
        <v>0</v>
      </c>
    </row>
    <row r="52" spans="2:9" s="1" customFormat="1" x14ac:dyDescent="0.25">
      <c r="B52" s="9" t="s">
        <v>19</v>
      </c>
      <c r="C52" s="19"/>
      <c r="D52" s="19"/>
      <c r="E52" s="19"/>
      <c r="F52" s="34"/>
      <c r="G52" s="34"/>
      <c r="H52" s="34"/>
      <c r="I52" s="49">
        <f>I51</f>
        <v>0</v>
      </c>
    </row>
    <row r="53" spans="2:9" s="1" customFormat="1" x14ac:dyDescent="0.25">
      <c r="B53" s="9"/>
      <c r="C53" s="19"/>
      <c r="D53" s="19"/>
      <c r="E53" s="19"/>
      <c r="F53" s="34"/>
      <c r="G53" s="34"/>
      <c r="H53" s="34"/>
      <c r="I53" s="48"/>
    </row>
    <row r="54" spans="2:9" s="1" customFormat="1" x14ac:dyDescent="0.25">
      <c r="B54" s="14" t="s">
        <v>90</v>
      </c>
      <c r="C54" s="42"/>
      <c r="D54" s="42"/>
      <c r="E54" s="42"/>
      <c r="F54" s="60">
        <v>0.1105</v>
      </c>
      <c r="G54" s="44">
        <v>0.08</v>
      </c>
      <c r="H54" s="45">
        <f t="shared" ref="H54:H56" si="8">E54*(1+F54+G54)</f>
        <v>0</v>
      </c>
      <c r="I54" s="48">
        <f t="shared" ref="I54:I56" si="9">D54*H54</f>
        <v>0</v>
      </c>
    </row>
    <row r="55" spans="2:9" s="1" customFormat="1" x14ac:dyDescent="0.25">
      <c r="B55" s="14" t="s">
        <v>91</v>
      </c>
      <c r="C55" s="42"/>
      <c r="D55" s="42"/>
      <c r="E55" s="42"/>
      <c r="F55" s="60">
        <v>0.1105</v>
      </c>
      <c r="G55" s="44">
        <v>0.08</v>
      </c>
      <c r="H55" s="45">
        <f t="shared" si="8"/>
        <v>0</v>
      </c>
      <c r="I55" s="48">
        <f t="shared" si="9"/>
        <v>0</v>
      </c>
    </row>
    <row r="56" spans="2:9" s="1" customFormat="1" x14ac:dyDescent="0.25">
      <c r="B56" s="14" t="s">
        <v>92</v>
      </c>
      <c r="C56" s="42"/>
      <c r="D56" s="42"/>
      <c r="E56" s="42"/>
      <c r="F56" s="60">
        <v>0.1105</v>
      </c>
      <c r="G56" s="44">
        <v>0.08</v>
      </c>
      <c r="H56" s="45">
        <f t="shared" si="8"/>
        <v>0</v>
      </c>
      <c r="I56" s="48">
        <f t="shared" si="9"/>
        <v>0</v>
      </c>
    </row>
    <row r="57" spans="2:9" s="1" customFormat="1" x14ac:dyDescent="0.25">
      <c r="B57" s="9" t="s">
        <v>20</v>
      </c>
      <c r="C57" s="19"/>
      <c r="D57" s="19"/>
      <c r="E57" s="19"/>
      <c r="F57" s="34"/>
      <c r="G57" s="34"/>
      <c r="H57" s="34"/>
      <c r="I57" s="49">
        <f>SUM(I54:I56)</f>
        <v>0</v>
      </c>
    </row>
    <row r="58" spans="2:9" s="1" customFormat="1" x14ac:dyDescent="0.25">
      <c r="B58" s="9"/>
      <c r="C58" s="19"/>
      <c r="D58" s="19"/>
      <c r="E58" s="19"/>
      <c r="F58" s="34"/>
      <c r="G58" s="34"/>
      <c r="H58" s="34"/>
      <c r="I58" s="48"/>
    </row>
    <row r="59" spans="2:9" s="1" customFormat="1" x14ac:dyDescent="0.25">
      <c r="B59" s="14" t="s">
        <v>9</v>
      </c>
      <c r="C59" s="42"/>
      <c r="D59" s="42"/>
      <c r="E59" s="42"/>
      <c r="F59" s="60">
        <v>0.1105</v>
      </c>
      <c r="G59" s="44">
        <v>0.08</v>
      </c>
      <c r="H59" s="45">
        <f>E59*(1+F59+G59)</f>
        <v>0</v>
      </c>
      <c r="I59" s="48">
        <f>D59*H59</f>
        <v>0</v>
      </c>
    </row>
    <row r="60" spans="2:9" s="1" customFormat="1" x14ac:dyDescent="0.25">
      <c r="B60" s="9" t="s">
        <v>21</v>
      </c>
      <c r="C60" s="19"/>
      <c r="D60" s="19"/>
      <c r="E60" s="19"/>
      <c r="F60" s="34"/>
      <c r="G60" s="34"/>
      <c r="H60" s="34"/>
      <c r="I60" s="49">
        <f>I59</f>
        <v>0</v>
      </c>
    </row>
    <row r="61" spans="2:9" s="1" customFormat="1" x14ac:dyDescent="0.25">
      <c r="B61" s="9"/>
      <c r="C61" s="19"/>
      <c r="D61" s="19"/>
      <c r="E61" s="19"/>
      <c r="F61" s="34"/>
      <c r="G61" s="34"/>
      <c r="H61" s="34"/>
      <c r="I61" s="48"/>
    </row>
    <row r="62" spans="2:9" s="1" customFormat="1" x14ac:dyDescent="0.25">
      <c r="B62" s="14" t="s">
        <v>93</v>
      </c>
      <c r="C62" s="42"/>
      <c r="D62" s="42"/>
      <c r="E62" s="42"/>
      <c r="F62" s="60">
        <v>0.1105</v>
      </c>
      <c r="G62" s="44">
        <v>0.08</v>
      </c>
      <c r="H62" s="45">
        <f t="shared" ref="H62:H63" si="10">E62*(1+F62+G62)</f>
        <v>0</v>
      </c>
      <c r="I62" s="48">
        <f t="shared" ref="I62:I63" si="11">D62*H62</f>
        <v>0</v>
      </c>
    </row>
    <row r="63" spans="2:9" s="1" customFormat="1" x14ac:dyDescent="0.25">
      <c r="B63" s="14" t="s">
        <v>94</v>
      </c>
      <c r="C63" s="42"/>
      <c r="D63" s="42"/>
      <c r="E63" s="42"/>
      <c r="F63" s="60">
        <v>0.1105</v>
      </c>
      <c r="G63" s="44">
        <v>0.08</v>
      </c>
      <c r="H63" s="45">
        <f t="shared" si="10"/>
        <v>0</v>
      </c>
      <c r="I63" s="48">
        <f t="shared" si="11"/>
        <v>0</v>
      </c>
    </row>
    <row r="64" spans="2:9" s="1" customFormat="1" x14ac:dyDescent="0.25">
      <c r="B64" s="9" t="s">
        <v>22</v>
      </c>
      <c r="C64" s="19"/>
      <c r="D64" s="19"/>
      <c r="E64" s="19"/>
      <c r="F64" s="34"/>
      <c r="G64" s="34"/>
      <c r="H64" s="34"/>
      <c r="I64" s="49">
        <f>SUM(I62:I63)</f>
        <v>0</v>
      </c>
    </row>
    <row r="65" spans="1:9" s="1" customFormat="1" x14ac:dyDescent="0.25">
      <c r="B65" s="9"/>
      <c r="C65" s="19"/>
      <c r="D65" s="19"/>
      <c r="E65" s="19"/>
      <c r="F65" s="34"/>
      <c r="G65" s="34"/>
      <c r="H65" s="34"/>
      <c r="I65" s="48"/>
    </row>
    <row r="66" spans="1:9" s="1" customFormat="1" x14ac:dyDescent="0.25">
      <c r="B66" s="14" t="s">
        <v>9</v>
      </c>
      <c r="C66" s="42"/>
      <c r="D66" s="42"/>
      <c r="E66" s="42"/>
      <c r="F66" s="60">
        <v>0.1105</v>
      </c>
      <c r="G66" s="44">
        <v>0.08</v>
      </c>
      <c r="H66" s="45">
        <f>E66*(1+F66+G66)</f>
        <v>0</v>
      </c>
      <c r="I66" s="48">
        <f>D66*H66</f>
        <v>0</v>
      </c>
    </row>
    <row r="67" spans="1:9" s="1" customFormat="1" x14ac:dyDescent="0.25">
      <c r="B67" s="9" t="s">
        <v>23</v>
      </c>
      <c r="C67" s="19"/>
      <c r="D67" s="19"/>
      <c r="E67" s="19"/>
      <c r="F67" s="34"/>
      <c r="G67" s="34"/>
      <c r="H67" s="34"/>
      <c r="I67" s="49">
        <f>I66</f>
        <v>0</v>
      </c>
    </row>
    <row r="68" spans="1:9" s="1" customFormat="1" x14ac:dyDescent="0.25">
      <c r="B68" s="9"/>
      <c r="C68" s="19"/>
      <c r="D68" s="19"/>
      <c r="E68" s="19"/>
      <c r="F68" s="34"/>
      <c r="G68" s="34"/>
      <c r="H68" s="34"/>
      <c r="I68" s="48"/>
    </row>
    <row r="69" spans="1:9" s="1" customFormat="1" x14ac:dyDescent="0.25">
      <c r="B69" s="14" t="s">
        <v>95</v>
      </c>
      <c r="C69" s="42"/>
      <c r="D69" s="42"/>
      <c r="E69" s="42"/>
      <c r="F69" s="60">
        <v>0.1105</v>
      </c>
      <c r="G69" s="44">
        <v>0.08</v>
      </c>
      <c r="H69" s="45">
        <f t="shared" ref="H69:H70" si="12">E69*(1+F69+G69)</f>
        <v>0</v>
      </c>
      <c r="I69" s="48">
        <f t="shared" ref="I69:I70" si="13">D69*H69</f>
        <v>0</v>
      </c>
    </row>
    <row r="70" spans="1:9" s="1" customFormat="1" x14ac:dyDescent="0.25">
      <c r="B70" s="14" t="s">
        <v>96</v>
      </c>
      <c r="C70" s="42"/>
      <c r="D70" s="42"/>
      <c r="E70" s="42"/>
      <c r="F70" s="60">
        <v>0.1105</v>
      </c>
      <c r="G70" s="44">
        <v>0.08</v>
      </c>
      <c r="H70" s="45">
        <f t="shared" si="12"/>
        <v>0</v>
      </c>
      <c r="I70" s="48">
        <f t="shared" si="13"/>
        <v>0</v>
      </c>
    </row>
    <row r="71" spans="1:9" s="1" customFormat="1" x14ac:dyDescent="0.25">
      <c r="B71" s="9" t="s">
        <v>24</v>
      </c>
      <c r="C71" s="34"/>
      <c r="D71" s="34"/>
      <c r="E71" s="34"/>
      <c r="F71" s="34"/>
      <c r="G71" s="34"/>
      <c r="H71" s="34"/>
      <c r="I71" s="49">
        <f>SUM(I69:I70)</f>
        <v>0</v>
      </c>
    </row>
    <row r="72" spans="1:9" s="2" customFormat="1" x14ac:dyDescent="0.25">
      <c r="B72" s="11" t="s">
        <v>27</v>
      </c>
      <c r="C72" s="46"/>
      <c r="D72" s="46"/>
      <c r="E72" s="46"/>
      <c r="F72" s="46"/>
      <c r="G72" s="46"/>
      <c r="H72" s="46"/>
      <c r="I72" s="51">
        <f>SUM(I9,I13,I17,I23,I26,I29,I32,I35,I38,I41,I45,I49,I52,I57,I60,I64,I67,I71)</f>
        <v>0</v>
      </c>
    </row>
    <row r="73" spans="1:9" x14ac:dyDescent="0.25">
      <c r="B73" s="12"/>
      <c r="C73" s="25"/>
      <c r="D73" s="25"/>
      <c r="E73" s="25"/>
      <c r="F73" s="4"/>
      <c r="G73" s="4"/>
      <c r="H73" s="4"/>
      <c r="I73" s="52"/>
    </row>
    <row r="74" spans="1:9" x14ac:dyDescent="0.25">
      <c r="B74" s="3"/>
      <c r="C74" s="41" t="s">
        <v>100</v>
      </c>
      <c r="D74" s="41"/>
      <c r="E74" s="41"/>
      <c r="F74" s="41"/>
      <c r="G74" s="4"/>
      <c r="H74" s="4"/>
      <c r="I74" s="59"/>
    </row>
    <row r="75" spans="1:9" x14ac:dyDescent="0.25">
      <c r="B75" s="13" t="s">
        <v>47</v>
      </c>
      <c r="C75" s="35">
        <f>C2</f>
        <v>44013</v>
      </c>
      <c r="D75" s="56"/>
      <c r="E75" s="56"/>
      <c r="F75" s="56"/>
      <c r="G75" s="4"/>
      <c r="H75" s="4"/>
      <c r="I75" s="53" t="s">
        <v>11</v>
      </c>
    </row>
    <row r="76" spans="1:9" x14ac:dyDescent="0.25">
      <c r="B76" s="12" t="s">
        <v>72</v>
      </c>
      <c r="C76" s="21"/>
      <c r="D76" s="58"/>
      <c r="E76" s="58"/>
      <c r="F76" s="58"/>
      <c r="G76" s="4"/>
      <c r="H76" s="4"/>
      <c r="I76" s="52"/>
    </row>
    <row r="77" spans="1:9" x14ac:dyDescent="0.25">
      <c r="A77" t="s">
        <v>12</v>
      </c>
      <c r="B77" s="10" t="s">
        <v>72</v>
      </c>
      <c r="C77" s="23">
        <f>C76</f>
        <v>0</v>
      </c>
      <c r="D77" s="23"/>
      <c r="E77" s="23"/>
      <c r="F77" s="23"/>
      <c r="G77" s="4"/>
      <c r="H77" s="4"/>
      <c r="I77" s="48">
        <f>C77</f>
        <v>0</v>
      </c>
    </row>
    <row r="78" spans="1:9" x14ac:dyDescent="0.25">
      <c r="B78" s="10"/>
      <c r="C78" s="23"/>
      <c r="D78" s="23"/>
      <c r="E78" s="23"/>
      <c r="F78" s="23"/>
      <c r="G78" s="4"/>
      <c r="H78" s="4"/>
      <c r="I78" s="48"/>
    </row>
    <row r="79" spans="1:9" x14ac:dyDescent="0.25">
      <c r="B79" s="12" t="s">
        <v>73</v>
      </c>
      <c r="C79" s="21"/>
      <c r="D79" s="58"/>
      <c r="E79" s="58"/>
      <c r="F79" s="58"/>
      <c r="G79" s="4"/>
      <c r="H79" s="4"/>
      <c r="I79" s="52"/>
    </row>
    <row r="80" spans="1:9" x14ac:dyDescent="0.25">
      <c r="B80" s="10" t="s">
        <v>73</v>
      </c>
      <c r="C80" s="23">
        <f>C79</f>
        <v>0</v>
      </c>
      <c r="D80" s="23"/>
      <c r="E80" s="23"/>
      <c r="F80" s="23"/>
      <c r="G80" s="4"/>
      <c r="H80" s="4"/>
      <c r="I80" s="48">
        <f>C80</f>
        <v>0</v>
      </c>
    </row>
    <row r="81" spans="2:9" x14ac:dyDescent="0.25">
      <c r="B81" s="12"/>
      <c r="C81" s="18"/>
      <c r="D81" s="57"/>
      <c r="E81" s="57"/>
      <c r="F81" s="57"/>
      <c r="G81" s="4"/>
      <c r="H81" s="4"/>
      <c r="I81" s="54"/>
    </row>
    <row r="82" spans="2:9" x14ac:dyDescent="0.25">
      <c r="B82" s="13" t="s">
        <v>48</v>
      </c>
      <c r="C82" s="36" t="s">
        <v>51</v>
      </c>
      <c r="D82" s="34" t="s">
        <v>50</v>
      </c>
      <c r="E82" s="4"/>
      <c r="F82" s="4"/>
      <c r="G82" s="4"/>
      <c r="H82" s="4"/>
      <c r="I82" s="52"/>
    </row>
    <row r="83" spans="2:9" x14ac:dyDescent="0.25">
      <c r="B83" s="12" t="s">
        <v>1</v>
      </c>
      <c r="C83" s="21"/>
      <c r="D83" s="4"/>
      <c r="E83" s="4"/>
      <c r="F83" s="4"/>
      <c r="G83" s="4"/>
      <c r="H83" s="4"/>
      <c r="I83" s="52">
        <f t="shared" ref="I83:I96" si="14">C83</f>
        <v>0</v>
      </c>
    </row>
    <row r="84" spans="2:9" x14ac:dyDescent="0.25">
      <c r="B84" s="12" t="s">
        <v>2</v>
      </c>
      <c r="C84" s="21"/>
      <c r="D84" s="4"/>
      <c r="E84" s="4"/>
      <c r="F84" s="4"/>
      <c r="G84" s="4"/>
      <c r="H84" s="4"/>
      <c r="I84" s="52">
        <f t="shared" si="14"/>
        <v>0</v>
      </c>
    </row>
    <row r="85" spans="2:9" x14ac:dyDescent="0.25">
      <c r="B85" s="12" t="s">
        <v>3</v>
      </c>
      <c r="C85" s="21"/>
      <c r="D85" s="4"/>
      <c r="E85" s="4"/>
      <c r="F85" s="4"/>
      <c r="G85" s="4"/>
      <c r="H85" s="4"/>
      <c r="I85" s="52">
        <f t="shared" si="14"/>
        <v>0</v>
      </c>
    </row>
    <row r="86" spans="2:9" x14ac:dyDescent="0.25">
      <c r="B86" s="12" t="s">
        <v>30</v>
      </c>
      <c r="C86" s="21"/>
      <c r="D86" s="4"/>
      <c r="E86" s="4"/>
      <c r="F86" s="4"/>
      <c r="G86" s="4"/>
      <c r="H86" s="4"/>
      <c r="I86" s="52">
        <f t="shared" si="14"/>
        <v>0</v>
      </c>
    </row>
    <row r="87" spans="2:9" x14ac:dyDescent="0.25">
      <c r="B87" s="12" t="s">
        <v>33</v>
      </c>
      <c r="C87" s="21"/>
      <c r="D87" s="4"/>
      <c r="E87" s="4"/>
      <c r="F87" s="4"/>
      <c r="G87" s="4"/>
      <c r="H87" s="4"/>
      <c r="I87" s="52">
        <f t="shared" si="14"/>
        <v>0</v>
      </c>
    </row>
    <row r="88" spans="2:9" x14ac:dyDescent="0.25">
      <c r="B88" s="12" t="s">
        <v>36</v>
      </c>
      <c r="C88" s="21"/>
      <c r="D88" s="4"/>
      <c r="E88" s="4"/>
      <c r="F88" s="4"/>
      <c r="G88" s="4"/>
      <c r="H88" s="4"/>
      <c r="I88" s="52">
        <f t="shared" si="14"/>
        <v>0</v>
      </c>
    </row>
    <row r="89" spans="2:9" x14ac:dyDescent="0.25">
      <c r="B89" s="12" t="s">
        <v>4</v>
      </c>
      <c r="C89" s="21"/>
      <c r="D89" s="4"/>
      <c r="E89" s="4"/>
      <c r="F89" s="4"/>
      <c r="G89" s="4"/>
      <c r="H89" s="4"/>
      <c r="I89" s="52">
        <f t="shared" si="14"/>
        <v>0</v>
      </c>
    </row>
    <row r="90" spans="2:9" x14ac:dyDescent="0.25">
      <c r="B90" s="14" t="s">
        <v>37</v>
      </c>
      <c r="C90" s="21"/>
      <c r="D90" s="4"/>
      <c r="E90" s="4"/>
      <c r="F90" s="4"/>
      <c r="G90" s="4"/>
      <c r="H90" s="4"/>
      <c r="I90" s="52">
        <f t="shared" si="14"/>
        <v>0</v>
      </c>
    </row>
    <row r="91" spans="2:9" x14ac:dyDescent="0.25">
      <c r="B91" s="14" t="s">
        <v>38</v>
      </c>
      <c r="C91" s="21"/>
      <c r="D91" s="4"/>
      <c r="E91" s="4"/>
      <c r="F91" s="4"/>
      <c r="G91" s="4"/>
      <c r="H91" s="4"/>
      <c r="I91" s="52">
        <f t="shared" si="14"/>
        <v>0</v>
      </c>
    </row>
    <row r="92" spans="2:9" x14ac:dyDescent="0.25">
      <c r="B92" s="14" t="s">
        <v>39</v>
      </c>
      <c r="C92" s="21"/>
      <c r="D92" s="4"/>
      <c r="E92" s="4"/>
      <c r="F92" s="4"/>
      <c r="G92" s="4"/>
      <c r="H92" s="4"/>
      <c r="I92" s="52">
        <f t="shared" si="14"/>
        <v>0</v>
      </c>
    </row>
    <row r="93" spans="2:9" x14ac:dyDescent="0.25">
      <c r="B93" s="14" t="s">
        <v>40</v>
      </c>
      <c r="C93" s="21"/>
      <c r="D93" s="4"/>
      <c r="E93" s="4"/>
      <c r="F93" s="4"/>
      <c r="G93" s="4"/>
      <c r="H93" s="4"/>
      <c r="I93" s="52">
        <f t="shared" si="14"/>
        <v>0</v>
      </c>
    </row>
    <row r="94" spans="2:9" x14ac:dyDescent="0.25">
      <c r="B94" s="14" t="s">
        <v>41</v>
      </c>
      <c r="C94" s="21"/>
      <c r="D94" s="4"/>
      <c r="E94" s="4"/>
      <c r="F94" s="4"/>
      <c r="G94" s="4"/>
      <c r="H94" s="4"/>
      <c r="I94" s="52">
        <f t="shared" si="14"/>
        <v>0</v>
      </c>
    </row>
    <row r="95" spans="2:9" x14ac:dyDescent="0.25">
      <c r="B95" s="14" t="s">
        <v>42</v>
      </c>
      <c r="C95" s="21"/>
      <c r="D95" s="4"/>
      <c r="E95" s="4"/>
      <c r="F95" s="4"/>
      <c r="G95" s="4"/>
      <c r="H95" s="4"/>
      <c r="I95" s="52">
        <f t="shared" si="14"/>
        <v>0</v>
      </c>
    </row>
    <row r="96" spans="2:9" x14ac:dyDescent="0.25">
      <c r="B96" s="14" t="s">
        <v>25</v>
      </c>
      <c r="C96" s="21"/>
      <c r="D96" s="4"/>
      <c r="E96" s="4"/>
      <c r="F96" s="4"/>
      <c r="G96" s="4"/>
      <c r="H96" s="4"/>
      <c r="I96" s="52">
        <f t="shared" si="14"/>
        <v>0</v>
      </c>
    </row>
    <row r="97" spans="2:9" x14ac:dyDescent="0.25">
      <c r="B97" s="9" t="s">
        <v>52</v>
      </c>
      <c r="C97" s="37">
        <f>SUM(C83:C96)</f>
        <v>0</v>
      </c>
      <c r="D97" s="4"/>
      <c r="E97" s="4"/>
      <c r="F97" s="4"/>
      <c r="G97" s="4"/>
      <c r="H97" s="4"/>
      <c r="I97" s="52"/>
    </row>
    <row r="98" spans="2:9" x14ac:dyDescent="0.25">
      <c r="B98" s="14"/>
      <c r="C98" s="4"/>
      <c r="D98" s="4"/>
      <c r="E98" s="4"/>
      <c r="F98" s="4"/>
      <c r="G98" s="4"/>
      <c r="H98" s="4"/>
      <c r="I98" s="52"/>
    </row>
    <row r="99" spans="2:9" ht="30" x14ac:dyDescent="0.25">
      <c r="B99" s="13" t="s">
        <v>6</v>
      </c>
      <c r="C99" s="20" t="s">
        <v>53</v>
      </c>
      <c r="D99" s="20" t="s">
        <v>54</v>
      </c>
      <c r="E99" s="4"/>
      <c r="F99" s="4"/>
      <c r="G99" s="4"/>
      <c r="H99" s="4"/>
      <c r="I99" s="52"/>
    </row>
    <row r="100" spans="2:9" x14ac:dyDescent="0.25">
      <c r="B100" s="14" t="s">
        <v>26</v>
      </c>
      <c r="C100" s="21"/>
      <c r="D100" s="22">
        <f>C100*$C$3/365</f>
        <v>0</v>
      </c>
      <c r="E100" s="4"/>
      <c r="F100" s="4"/>
      <c r="G100" s="4"/>
      <c r="H100" s="4"/>
      <c r="I100" s="52">
        <f>D100</f>
        <v>0</v>
      </c>
    </row>
    <row r="101" spans="2:9" x14ac:dyDescent="0.25">
      <c r="B101" s="15" t="s">
        <v>7</v>
      </c>
      <c r="C101" s="21"/>
      <c r="D101" s="22">
        <f>C101*$C$3/365</f>
        <v>0</v>
      </c>
      <c r="E101" s="4"/>
      <c r="F101" s="4"/>
      <c r="G101" s="4"/>
      <c r="H101" s="4"/>
      <c r="I101" s="52">
        <f>D101</f>
        <v>0</v>
      </c>
    </row>
    <row r="102" spans="2:9" x14ac:dyDescent="0.25">
      <c r="B102" s="15" t="s">
        <v>8</v>
      </c>
      <c r="C102" s="21"/>
      <c r="D102" s="22">
        <f t="shared" ref="D102:D103" si="15">C102*$C$3/365</f>
        <v>0</v>
      </c>
      <c r="E102" s="4"/>
      <c r="F102" s="4"/>
      <c r="G102" s="4"/>
      <c r="H102" s="4"/>
      <c r="I102" s="52">
        <f>D102</f>
        <v>0</v>
      </c>
    </row>
    <row r="103" spans="2:9" x14ac:dyDescent="0.25">
      <c r="B103" s="15" t="s">
        <v>9</v>
      </c>
      <c r="C103" s="21"/>
      <c r="D103" s="22">
        <f t="shared" si="15"/>
        <v>0</v>
      </c>
      <c r="E103" s="4"/>
      <c r="F103" s="4"/>
      <c r="G103" s="4"/>
      <c r="H103" s="4"/>
      <c r="I103" s="52">
        <f>D103</f>
        <v>0</v>
      </c>
    </row>
    <row r="104" spans="2:9" x14ac:dyDescent="0.25">
      <c r="B104" s="10" t="s">
        <v>10</v>
      </c>
      <c r="C104" s="4"/>
      <c r="D104" s="24">
        <f>SUM(D100:D103)</f>
        <v>0</v>
      </c>
      <c r="E104" s="4"/>
      <c r="F104" s="4"/>
      <c r="G104" s="4"/>
      <c r="H104" s="4"/>
      <c r="I104" s="52"/>
    </row>
    <row r="105" spans="2:9" x14ac:dyDescent="0.25">
      <c r="B105" s="14"/>
      <c r="C105" s="4"/>
      <c r="D105" s="4"/>
      <c r="E105" s="4"/>
      <c r="F105" s="4"/>
      <c r="G105" s="4"/>
      <c r="H105" s="4"/>
      <c r="I105" s="52"/>
    </row>
    <row r="106" spans="2:9" x14ac:dyDescent="0.25">
      <c r="B106" s="13" t="s">
        <v>55</v>
      </c>
      <c r="C106" s="4"/>
      <c r="D106" s="4"/>
      <c r="E106" s="4"/>
      <c r="F106" s="4"/>
      <c r="G106" s="4"/>
      <c r="H106" s="4"/>
      <c r="I106" s="52"/>
    </row>
    <row r="107" spans="2:9" s="2" customFormat="1" x14ac:dyDescent="0.25">
      <c r="B107" s="26" t="s">
        <v>56</v>
      </c>
      <c r="C107" s="25"/>
      <c r="D107" s="25"/>
      <c r="E107" s="25"/>
      <c r="F107" s="25"/>
      <c r="G107" s="25"/>
      <c r="H107" s="25"/>
      <c r="I107" s="55"/>
    </row>
    <row r="108" spans="2:9" s="2" customFormat="1" x14ac:dyDescent="0.25">
      <c r="B108" s="12" t="s">
        <v>57</v>
      </c>
      <c r="C108" s="21"/>
      <c r="D108" s="25"/>
      <c r="E108" s="25"/>
      <c r="F108" s="25"/>
      <c r="G108" s="25"/>
      <c r="H108" s="25"/>
      <c r="I108" s="55">
        <f t="shared" ref="I108:I114" si="16">C108</f>
        <v>0</v>
      </c>
    </row>
    <row r="109" spans="2:9" s="2" customFormat="1" x14ac:dyDescent="0.25">
      <c r="B109" s="12" t="s">
        <v>58</v>
      </c>
      <c r="C109" s="21"/>
      <c r="D109" s="25"/>
      <c r="E109" s="25"/>
      <c r="F109" s="25"/>
      <c r="G109" s="25"/>
      <c r="H109" s="25"/>
      <c r="I109" s="55">
        <f t="shared" si="16"/>
        <v>0</v>
      </c>
    </row>
    <row r="110" spans="2:9" s="2" customFormat="1" x14ac:dyDescent="0.25">
      <c r="B110" s="12" t="s">
        <v>97</v>
      </c>
      <c r="C110" s="21"/>
      <c r="D110" s="25"/>
      <c r="E110" s="25"/>
      <c r="F110" s="25"/>
      <c r="G110" s="25"/>
      <c r="H110" s="25"/>
      <c r="I110" s="55">
        <f t="shared" si="16"/>
        <v>0</v>
      </c>
    </row>
    <row r="111" spans="2:9" s="2" customFormat="1" x14ac:dyDescent="0.25">
      <c r="B111" s="12" t="s">
        <v>64</v>
      </c>
      <c r="C111" s="21"/>
      <c r="D111" s="25"/>
      <c r="E111" s="25"/>
      <c r="F111" s="25"/>
      <c r="G111" s="25"/>
      <c r="H111" s="25"/>
      <c r="I111" s="55">
        <f t="shared" si="16"/>
        <v>0</v>
      </c>
    </row>
    <row r="112" spans="2:9" s="2" customFormat="1" x14ac:dyDescent="0.25">
      <c r="B112" s="12" t="s">
        <v>63</v>
      </c>
      <c r="C112" s="21"/>
      <c r="D112" s="25"/>
      <c r="E112" s="25"/>
      <c r="F112" s="25"/>
      <c r="G112" s="25"/>
      <c r="H112" s="25"/>
      <c r="I112" s="55">
        <f t="shared" si="16"/>
        <v>0</v>
      </c>
    </row>
    <row r="113" spans="2:9" s="2" customFormat="1" x14ac:dyDescent="0.25">
      <c r="B113" s="12" t="s">
        <v>5</v>
      </c>
      <c r="C113" s="21"/>
      <c r="D113" s="25"/>
      <c r="E113" s="25"/>
      <c r="F113" s="25"/>
      <c r="G113" s="25"/>
      <c r="H113" s="25"/>
      <c r="I113" s="55">
        <f t="shared" si="16"/>
        <v>0</v>
      </c>
    </row>
    <row r="114" spans="2:9" s="2" customFormat="1" x14ac:dyDescent="0.25">
      <c r="B114" s="12" t="s">
        <v>98</v>
      </c>
      <c r="C114" s="21"/>
      <c r="D114" s="25"/>
      <c r="E114" s="25"/>
      <c r="F114" s="25"/>
      <c r="G114" s="25"/>
      <c r="H114" s="25"/>
      <c r="I114" s="55">
        <f t="shared" si="16"/>
        <v>0</v>
      </c>
    </row>
    <row r="115" spans="2:9" s="2" customFormat="1" x14ac:dyDescent="0.25">
      <c r="B115" s="12" t="s">
        <v>9</v>
      </c>
      <c r="C115" s="21"/>
      <c r="D115" s="25"/>
      <c r="E115" s="25"/>
      <c r="F115" s="25"/>
      <c r="G115" s="25"/>
      <c r="H115" s="25"/>
      <c r="I115" s="55"/>
    </row>
    <row r="116" spans="2:9" s="2" customFormat="1" x14ac:dyDescent="0.25">
      <c r="B116" s="12" t="s">
        <v>67</v>
      </c>
      <c r="C116" s="38">
        <f>SUM(C108:C115)</f>
        <v>0</v>
      </c>
      <c r="D116" s="25"/>
      <c r="E116" s="25"/>
      <c r="F116" s="25"/>
      <c r="G116" s="25"/>
      <c r="H116" s="25"/>
      <c r="I116" s="55"/>
    </row>
    <row r="117" spans="2:9" s="2" customFormat="1" x14ac:dyDescent="0.25">
      <c r="B117" s="12"/>
      <c r="C117" s="25"/>
      <c r="D117" s="25"/>
      <c r="E117" s="25"/>
      <c r="F117" s="25"/>
      <c r="G117" s="25"/>
      <c r="H117" s="25"/>
      <c r="I117" s="55"/>
    </row>
    <row r="118" spans="2:9" s="2" customFormat="1" x14ac:dyDescent="0.25">
      <c r="B118" s="26" t="s">
        <v>59</v>
      </c>
      <c r="C118" s="25"/>
      <c r="D118" s="25"/>
      <c r="E118" s="25"/>
      <c r="F118" s="25"/>
      <c r="G118" s="25"/>
      <c r="H118" s="25"/>
      <c r="I118" s="55"/>
    </row>
    <row r="119" spans="2:9" s="2" customFormat="1" x14ac:dyDescent="0.25">
      <c r="B119" s="12" t="s">
        <v>60</v>
      </c>
      <c r="C119" s="21"/>
      <c r="D119" s="25"/>
      <c r="E119" s="25"/>
      <c r="F119" s="25"/>
      <c r="G119" s="25"/>
      <c r="H119" s="25"/>
      <c r="I119" s="55">
        <f>C119</f>
        <v>0</v>
      </c>
    </row>
    <row r="120" spans="2:9" s="2" customFormat="1" x14ac:dyDescent="0.25">
      <c r="B120" s="12" t="s">
        <v>61</v>
      </c>
      <c r="C120" s="21"/>
      <c r="D120" s="25"/>
      <c r="E120" s="25"/>
      <c r="F120" s="25"/>
      <c r="G120" s="25"/>
      <c r="H120" s="25"/>
      <c r="I120" s="55">
        <f>C120</f>
        <v>0</v>
      </c>
    </row>
    <row r="121" spans="2:9" s="2" customFormat="1" x14ac:dyDescent="0.25">
      <c r="B121" s="12" t="s">
        <v>65</v>
      </c>
      <c r="C121" s="21"/>
      <c r="D121" s="25"/>
      <c r="E121" s="25"/>
      <c r="F121" s="25"/>
      <c r="G121" s="25"/>
      <c r="H121" s="25"/>
      <c r="I121" s="55">
        <f>C121</f>
        <v>0</v>
      </c>
    </row>
    <row r="122" spans="2:9" s="2" customFormat="1" x14ac:dyDescent="0.25">
      <c r="B122" s="12" t="s">
        <v>62</v>
      </c>
      <c r="C122" s="21"/>
      <c r="D122" s="25"/>
      <c r="E122" s="25"/>
      <c r="F122" s="25"/>
      <c r="G122" s="25"/>
      <c r="H122" s="25"/>
      <c r="I122" s="55">
        <f>C122</f>
        <v>0</v>
      </c>
    </row>
    <row r="123" spans="2:9" s="2" customFormat="1" x14ac:dyDescent="0.25">
      <c r="B123" s="12" t="s">
        <v>9</v>
      </c>
      <c r="C123" s="21"/>
      <c r="D123" s="25"/>
      <c r="E123" s="25"/>
      <c r="F123" s="25"/>
      <c r="G123" s="25"/>
      <c r="H123" s="25"/>
      <c r="I123" s="55">
        <f>C123</f>
        <v>0</v>
      </c>
    </row>
    <row r="124" spans="2:9" s="2" customFormat="1" x14ac:dyDescent="0.25">
      <c r="B124" s="10" t="s">
        <v>70</v>
      </c>
      <c r="C124" s="38">
        <f>SUM(C119:C123)</f>
        <v>0</v>
      </c>
      <c r="D124" s="25"/>
      <c r="E124" s="25"/>
      <c r="F124" s="25"/>
      <c r="G124" s="25"/>
      <c r="H124" s="25"/>
      <c r="I124" s="55"/>
    </row>
    <row r="125" spans="2:9" s="2" customFormat="1" x14ac:dyDescent="0.25">
      <c r="B125" s="12"/>
      <c r="C125" s="25"/>
      <c r="D125" s="25"/>
      <c r="E125" s="25"/>
      <c r="F125" s="25"/>
      <c r="G125" s="25"/>
      <c r="H125" s="25"/>
      <c r="I125" s="55"/>
    </row>
    <row r="126" spans="2:9" s="2" customFormat="1" x14ac:dyDescent="0.25">
      <c r="B126" s="10" t="s">
        <v>66</v>
      </c>
      <c r="C126" s="38">
        <f>C116+C124</f>
        <v>0</v>
      </c>
      <c r="D126" s="25"/>
      <c r="E126" s="25"/>
      <c r="F126" s="25"/>
      <c r="G126" s="25"/>
      <c r="H126" s="25"/>
      <c r="I126" s="55">
        <f>C126</f>
        <v>0</v>
      </c>
    </row>
    <row r="127" spans="2:9" s="2" customFormat="1" x14ac:dyDescent="0.25">
      <c r="B127" s="12"/>
      <c r="C127" s="25"/>
      <c r="D127" s="25"/>
      <c r="E127" s="25"/>
      <c r="F127" s="25"/>
      <c r="G127" s="25"/>
      <c r="H127" s="25"/>
      <c r="I127" s="55"/>
    </row>
    <row r="128" spans="2:9" x14ac:dyDescent="0.25">
      <c r="B128" s="39" t="s">
        <v>68</v>
      </c>
      <c r="C128" s="40"/>
      <c r="D128" s="4"/>
      <c r="E128" s="4"/>
      <c r="F128" s="4"/>
      <c r="G128" s="4"/>
      <c r="H128" s="4"/>
      <c r="I128" s="52"/>
    </row>
    <row r="129" spans="2:9" x14ac:dyDescent="0.25">
      <c r="B129" s="3" t="s">
        <v>27</v>
      </c>
      <c r="C129" s="16">
        <f>I72</f>
        <v>0</v>
      </c>
      <c r="D129" s="4"/>
      <c r="E129" s="4"/>
      <c r="F129" s="4"/>
      <c r="G129" s="4"/>
      <c r="H129" s="4"/>
      <c r="I129" s="52"/>
    </row>
    <row r="130" spans="2:9" x14ac:dyDescent="0.25">
      <c r="B130" s="3" t="s">
        <v>69</v>
      </c>
      <c r="C130" s="16">
        <f>I77+I80</f>
        <v>0</v>
      </c>
      <c r="D130" s="4"/>
      <c r="E130" s="4"/>
      <c r="F130" s="4"/>
      <c r="G130" s="4"/>
      <c r="H130" s="4"/>
      <c r="I130" s="52"/>
    </row>
    <row r="131" spans="2:9" x14ac:dyDescent="0.25">
      <c r="B131" s="3" t="s">
        <v>52</v>
      </c>
      <c r="C131" s="16">
        <f>C97</f>
        <v>0</v>
      </c>
      <c r="D131" s="4"/>
      <c r="E131" s="4"/>
      <c r="F131" s="4"/>
      <c r="G131" s="4"/>
      <c r="H131" s="4"/>
      <c r="I131" s="52"/>
    </row>
    <row r="132" spans="2:9" x14ac:dyDescent="0.25">
      <c r="B132" s="3" t="s">
        <v>10</v>
      </c>
      <c r="C132" s="16">
        <f>D104</f>
        <v>0</v>
      </c>
      <c r="D132" s="4"/>
      <c r="E132" s="4"/>
      <c r="F132" s="4"/>
      <c r="G132" s="4"/>
      <c r="H132" s="4"/>
      <c r="I132" s="52"/>
    </row>
    <row r="133" spans="2:9" x14ac:dyDescent="0.25">
      <c r="B133" s="3" t="s">
        <v>67</v>
      </c>
      <c r="C133" s="16">
        <f>C116</f>
        <v>0</v>
      </c>
      <c r="D133" s="4"/>
      <c r="E133" s="4"/>
      <c r="F133" s="4"/>
      <c r="G133" s="4"/>
      <c r="H133" s="4"/>
      <c r="I133" s="5"/>
    </row>
    <row r="134" spans="2:9" x14ac:dyDescent="0.25">
      <c r="B134" s="3" t="s">
        <v>70</v>
      </c>
      <c r="C134" s="16">
        <f>C124</f>
        <v>0</v>
      </c>
      <c r="D134" s="4"/>
      <c r="E134" s="4"/>
      <c r="F134" s="4"/>
      <c r="G134" s="4"/>
      <c r="H134" s="4"/>
      <c r="I134" s="5"/>
    </row>
    <row r="135" spans="2:9" ht="15.75" thickBot="1" x14ac:dyDescent="0.3">
      <c r="B135" s="17" t="s">
        <v>71</v>
      </c>
      <c r="C135" s="27">
        <f>SUM(C129:C134)</f>
        <v>0</v>
      </c>
      <c r="D135" s="4"/>
      <c r="E135" s="4"/>
      <c r="F135" s="4"/>
      <c r="G135" s="4"/>
      <c r="H135" s="4"/>
      <c r="I135" s="5"/>
    </row>
    <row r="136" spans="2:9" ht="16.5" thickTop="1" thickBot="1" x14ac:dyDescent="0.3">
      <c r="B136" s="6"/>
      <c r="C136" s="7"/>
      <c r="D136" s="7"/>
      <c r="E136" s="7"/>
      <c r="F136" s="7"/>
      <c r="G136" s="7"/>
      <c r="H136" s="7"/>
      <c r="I136" s="8"/>
    </row>
  </sheetData>
  <mergeCells count="1">
    <mergeCell ref="C1:I1"/>
  </mergeCells>
  <pageMargins left="0.25" right="0.25" top="0.75" bottom="0.75" header="0.3" footer="0.3"/>
  <pageSetup paperSize="9" scale="3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1" ma:contentTypeDescription="Create a new document." ma:contentTypeScope="" ma:versionID="e7ecc727c5ab5c7ef6435b0c6042901a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d4b1b5db580bc78e990bca4946e4fd05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45D2E8-08E4-4182-892A-1EC89BB91317}"/>
</file>

<file path=customXml/itemProps2.xml><?xml version="1.0" encoding="utf-8"?>
<ds:datastoreItem xmlns:ds="http://schemas.openxmlformats.org/officeDocument/2006/customXml" ds:itemID="{94097B80-C2F8-4B5E-BFF9-91CFAAA9ACC0}"/>
</file>

<file path=customXml/itemProps3.xml><?xml version="1.0" encoding="utf-8"?>
<ds:datastoreItem xmlns:ds="http://schemas.openxmlformats.org/officeDocument/2006/customXml" ds:itemID="{6F7EE508-C3DA-49B3-B13C-2E57752780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Pre-Opening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Sheehan</dc:creator>
  <cp:lastModifiedBy>Helen McDaid</cp:lastModifiedBy>
  <cp:lastPrinted>2020-05-07T20:02:41Z</cp:lastPrinted>
  <dcterms:created xsi:type="dcterms:W3CDTF">2020-04-06T16:36:05Z</dcterms:created>
  <dcterms:modified xsi:type="dcterms:W3CDTF">2020-05-08T08:26:33Z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